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CraigFarrant\Documents\SIP - Infrastructure Reporting\"/>
    </mc:Choice>
  </mc:AlternateContent>
  <xr:revisionPtr revIDLastSave="0" documentId="8_{AC6C3630-A334-460B-AD3A-F0624C7904EB}" xr6:coauthVersionLast="47" xr6:coauthVersionMax="47" xr10:uidLastSave="{00000000-0000-0000-0000-000000000000}"/>
  <bookViews>
    <workbookView xWindow="14460" yWindow="-16320" windowWidth="29040" windowHeight="15840" xr2:uid="{C58CC4A8-2862-4042-A89B-A002766C3008}"/>
  </bookViews>
  <sheets>
    <sheet name="Published_Report" sheetId="1" r:id="rId1"/>
  </sheets>
  <externalReferences>
    <externalReference r:id="rId2"/>
    <externalReference r:id="rId3"/>
    <externalReference r:id="rId4"/>
  </externalReferences>
  <definedNames>
    <definedName name="_xlnm._FilterDatabase" localSheetId="0" hidden="1">Published_Report!$B$12:$G$83</definedName>
    <definedName name="Alt_Proj_Desc">[2]Alt_Proj_Desc!$B$3:$C$101</definedName>
    <definedName name="Current_Qtr">[1]Control!$C$4</definedName>
    <definedName name="Dates">[1]Control!$AD$5:$AF$8</definedName>
    <definedName name="Fin_Yr">[1]Control!$AA$5:$AA$10</definedName>
    <definedName name="Name">'[3]Staff List'!$B$3:$B$145</definedName>
    <definedName name="Proj_Check">[2]Lists!$F$5:$F$149</definedName>
    <definedName name="Proj_Desc">[2]Lists!$H$5:$H$149</definedName>
    <definedName name="Qtr">[1]Control!$AD$5:$AG$8</definedName>
    <definedName name="Report_Period">[1]!Tech_One_Exp[[#Headers],[Infrastructure Value Q1]:[Infrastructure Value Q4]]</definedName>
    <definedName name="Rpt_Date">[1]Control!$C$8</definedName>
    <definedName name="Years">[1]Control!$AA$5:$AK$13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8" i="1" l="1"/>
  <c r="G12" i="1"/>
  <c r="B7" i="1"/>
  <c r="B5" i="1"/>
</calcChain>
</file>

<file path=xl/sharedStrings.xml><?xml version="1.0" encoding="utf-8"?>
<sst xmlns="http://schemas.openxmlformats.org/spreadsheetml/2006/main" count="446" uniqueCount="213">
  <si>
    <t xml:space="preserve">Infrastructure charges information/ Trunk infrastructure information (to be included as part of the Infrastructure charges register) </t>
  </si>
  <si>
    <t xml:space="preserve">Trunk infrastructure information summary </t>
  </si>
  <si>
    <t>City of Moreton Bay</t>
  </si>
  <si>
    <r>
      <t>Table 1</t>
    </r>
    <r>
      <rPr>
        <sz val="10"/>
        <color theme="1"/>
        <rFont val="Aptos Narrow"/>
        <family val="2"/>
        <scheme val="minor"/>
      </rPr>
      <t xml:space="preserve"> reports trunk infrastructure information in accordance with Schedules 22 and 24 of the </t>
    </r>
    <r>
      <rPr>
        <i/>
        <sz val="10"/>
        <color theme="1"/>
        <rFont val="Aptos Narrow"/>
        <family val="2"/>
        <scheme val="minor"/>
      </rPr>
      <t>Planning Regulation 2017</t>
    </r>
    <r>
      <rPr>
        <sz val="10"/>
        <color theme="1"/>
        <rFont val="Aptos Narrow"/>
        <family val="2"/>
        <scheme val="minor"/>
      </rPr>
      <t xml:space="preserve"> (the Regulation).</t>
    </r>
    <r>
      <rPr>
        <b/>
        <sz val="10"/>
        <color theme="1"/>
        <rFont val="Aptos Narrow"/>
        <family val="2"/>
        <scheme val="minor"/>
      </rPr>
      <t xml:space="preserve">
Table 2</t>
    </r>
    <r>
      <rPr>
        <sz val="10"/>
        <color theme="1"/>
        <rFont val="Aptos Narrow"/>
        <family val="2"/>
        <scheme val="minor"/>
      </rPr>
      <t xml:space="preserve"> reports on infrastructure information provided by Council which:</t>
    </r>
    <r>
      <rPr>
        <b/>
        <sz val="10"/>
        <color theme="1"/>
        <rFont val="Aptos Narrow"/>
        <family val="2"/>
        <scheme val="minor"/>
      </rPr>
      <t xml:space="preserve">
</t>
    </r>
    <r>
      <rPr>
        <sz val="10"/>
        <color theme="1"/>
        <rFont val="Aptos Narrow"/>
        <family val="2"/>
        <scheme val="minor"/>
      </rPr>
      <t>- is not identified in the Local Government Infrastructure Plan;
- has not, because of a conversion application, become trunk infrastructure;
- is not development infrastructure that is required to be provided under a condition under section 128(3) of the Planning Act;
but is considered to perform part or all of a high order or shared infrastructure function in the trunk infrastructure network.</t>
    </r>
  </si>
  <si>
    <t>Table 1 - Trunk infrastructure information summary</t>
  </si>
  <si>
    <t>LGIP reference number (if applicable)</t>
  </si>
  <si>
    <t>Trunk infrastructure description</t>
  </si>
  <si>
    <t>Trunk infrastructure network</t>
  </si>
  <si>
    <t>Suburb or locality of trunk infrastructure</t>
  </si>
  <si>
    <t>Method of infrastructure delivery (council or developer contributed)</t>
  </si>
  <si>
    <t>OS-09</t>
  </si>
  <si>
    <t>Located within Dayboro township, construction of a civic space to address current deficiency in civic park provision.
Council Reference:101164</t>
  </si>
  <si>
    <t>Parks &amp; Community Facilities</t>
  </si>
  <si>
    <t>Dayboro</t>
  </si>
  <si>
    <t>Council</t>
  </si>
  <si>
    <t>OS-10</t>
  </si>
  <si>
    <t>Develop a District Recreation park located at 68 Sovereign Avenue, including embellishing with play equipment, shelters, BBQ's, Picnic setting and seating, bike racks, bubblers, amenities and car parking.
Council Reference:101168</t>
  </si>
  <si>
    <t>Bray Park</t>
  </si>
  <si>
    <t>OS-48</t>
  </si>
  <si>
    <t>Upgrade park embellishments at the CREEC Environmental Centre, 150 Rowley Road, Burpengary to provide a regional level recreation facility
Council Reference:101176</t>
  </si>
  <si>
    <t>Burpengary</t>
  </si>
  <si>
    <t>CAB_WR21</t>
  </si>
  <si>
    <t>Located within Beech Drive Park, the project includes the construction of a wetland to improve water quality in Sheep Station Creek and receiving waters of the Caboolture River.
Council Reference:101177</t>
  </si>
  <si>
    <t>Stormwater</t>
  </si>
  <si>
    <t>Morayfield</t>
  </si>
  <si>
    <t>LPR_WR18</t>
  </si>
  <si>
    <t>Located at Mondial Drive Park, the project includes construction of a wetland to improve water quality in the Lower Pine River catchment
Council Reference:101183</t>
  </si>
  <si>
    <t>Warner</t>
  </si>
  <si>
    <t>BUR_WR01</t>
  </si>
  <si>
    <t>Located within Crendon St park, the project involves the construction of a wetland to improve water quality
Council Reference:101191</t>
  </si>
  <si>
    <t>BUR_WR03</t>
  </si>
  <si>
    <t>Construction of stormwater and associated works within Williamina Sports Ground, near the intersection of Rifle Range Road and Oakey Flat Road, Narangba.
Council Reference:101194</t>
  </si>
  <si>
    <t>Narangba</t>
  </si>
  <si>
    <t>TR - 49</t>
  </si>
  <si>
    <t>Located at the intersection of Bunya Road and Woodhill Drive, the project includes upgrade of intersection to a signalised, with pedestrian crossing, bicycle lanes and additional approach lanes to improve capacity and safety.
Council Reference:101236</t>
  </si>
  <si>
    <t>Transport</t>
  </si>
  <si>
    <t>Arana Hills</t>
  </si>
  <si>
    <t>TR - 17</t>
  </si>
  <si>
    <t>Construction of pathway, intersection and associated works at the intersection of Francis Road, Sparkes Road and Ellis Street, Lawnton.
Council Reference:101246</t>
  </si>
  <si>
    <t>Lawnton</t>
  </si>
  <si>
    <t>TR - 45</t>
  </si>
  <si>
    <t>Located at the intersection of Alma Rd and Marsden Rd, the project includes upgrade to the intersection to a signalised including pedestrian crossing, pathway widening and bicycle lanes to improve capacity and safety
Council Reference:101254</t>
  </si>
  <si>
    <t>Dakabin</t>
  </si>
  <si>
    <t>OS-17</t>
  </si>
  <si>
    <t>Located at Nathan Road Sports Ground, completion of three turf sports fields, with lighting, drainage &amp; irrigation and additional car parking
Council Reference:101257</t>
  </si>
  <si>
    <t>Rothwell</t>
  </si>
  <si>
    <t>RD09</t>
  </si>
  <si>
    <t>Construction of road and associated works along Graham Road, Morayfield. Commencing from the south at Hargrave Street and continuing north to Lomandra Drive. This project has federal funding.
Council Reference:101318</t>
  </si>
  <si>
    <t>TR - 1</t>
  </si>
  <si>
    <t>Construction of road, pathway, drainage, intersection and associated works at intersection of Klingner Road and Boardman Road, Kippa-Ring. 
Council Reference:101324</t>
  </si>
  <si>
    <t>Kippa-Ring</t>
  </si>
  <si>
    <t>TR - 12</t>
  </si>
  <si>
    <t>Construction of road, pathway, drainage, intersection and associated works along Old Gympie Road, between a transition point 100 metres north of Viney Avenue to Highet Street, Kallangur.
Council Reference:101400</t>
  </si>
  <si>
    <t>Kallangur</t>
  </si>
  <si>
    <t>TR - 22</t>
  </si>
  <si>
    <t>Upgrade to 4 lane median divided road on Caboolture River Road, 1.2km section to Morayfield Road, Morayfield. Includes new traffic signals upgrade intersection approaches bike lanes and  3m wide pathways both sides.
Council Reference:101552</t>
  </si>
  <si>
    <t>LPR_RV_5</t>
  </si>
  <si>
    <t>Improved riparian habitat to provide filtration of nutrients and protect from erosion, Cedar Creek catchment at Richards Park, Clear Mountain.
Council Reference:101701</t>
  </si>
  <si>
    <t>Clear Mountain</t>
  </si>
  <si>
    <t>TR - 14</t>
  </si>
  <si>
    <t>Located at the intersection of Burpengary Road and New Settlement Road, new signalised intersection including road widening and improved drainage
Council Reference:101778</t>
  </si>
  <si>
    <t>TR - 10</t>
  </si>
  <si>
    <t>Construction of road, pathway, drainage, intersection and associated works at Youngs Crossing Road, Oxford Street to Francis Road, Joyner.
Council Reference:101779</t>
  </si>
  <si>
    <t>Joyner</t>
  </si>
  <si>
    <t>TR - 4</t>
  </si>
  <si>
    <t>Construction of road, pathway, drainage, intersection and associated works at Old Gympie Road, between Alma Road and Goodwin Road, Dakabin.
Council Reference:101780</t>
  </si>
  <si>
    <t>TR - 15</t>
  </si>
  <si>
    <t>Located along South Pine Road, including the intersections with Camelia Ave, Pimelea St and Montague Court, the project includes intersection upgrades.
Council Reference:101800</t>
  </si>
  <si>
    <t>Everton Hills</t>
  </si>
  <si>
    <t>TR - 16</t>
  </si>
  <si>
    <t>Construction of works at intersection of South Pine Road and Plucks Road, Arana Hills.
Council Reference:101808</t>
  </si>
  <si>
    <t>AT - 4</t>
  </si>
  <si>
    <t>Construction of pedestrian bridge, pathway and associated works along O'Mara Road, from Cottontree Drive to the existing concrete shared path a few metres north of New Settlement Road, Narangba. This project is partially funded by State.
Council Reference:101841</t>
  </si>
  <si>
    <t>AT - 44</t>
  </si>
  <si>
    <t>Located between Station St/South Pine Rd and Gympie Rd/South Pine Rd, project includes signalising of existing left turn slip, and pathway improvements to create a high quality and functional walking cycling environment.
Council Reference:101846</t>
  </si>
  <si>
    <t>Strathpine</t>
  </si>
  <si>
    <t>TR - 2</t>
  </si>
  <si>
    <t>Construction of road, drainage, pathway and associated works along Oakey Flat Road, between Ashbrook Drive and south of Lakeview Road, Morayfield.
Council Reference:101927</t>
  </si>
  <si>
    <t>TR - 7</t>
  </si>
  <si>
    <t>Construction of road, pathway, intersection and associated works at intersection of Old Gympie Road and Boundary Road, Dakabin/Narangba.
Council Reference:102063</t>
  </si>
  <si>
    <t>TR - 48</t>
  </si>
  <si>
    <t>Construction of pathway, intersection and associated works at intersection of Ferny Way and Gordon Road, Ferny Hills.
Council Reference:102133</t>
  </si>
  <si>
    <t>Ferny Hills</t>
  </si>
  <si>
    <t>LPR_043</t>
  </si>
  <si>
    <t>Construction of road, drainage, and associated works along Leitchs Road, between Strathwyn Street and Garret Street and across Conflagration Creek, Brendale.
Council Reference:102145</t>
  </si>
  <si>
    <t>Brendale</t>
  </si>
  <si>
    <t>TG_OCW_1</t>
  </si>
  <si>
    <t>Construction of pathway, drainage and associated works within Francis Road drainage reserve, generally extending between 27 and 53 Mitze Street, Bray Park.
Council Reference:104966</t>
  </si>
  <si>
    <t>AT - 128</t>
  </si>
  <si>
    <t>Morayfield Road, Caboolture South, establishing improved pathway connections to works being carried out by DTMR 
Council Reference:105096</t>
  </si>
  <si>
    <t>TR - 34</t>
  </si>
  <si>
    <t>Located between Morayfield Road and Kirkcaldy Street, the project will construct a rail overpass and extension to Buchanan Road to provide an all-weather road connection.
Council Reference:106986</t>
  </si>
  <si>
    <t>TR - 5</t>
  </si>
  <si>
    <t>Construction of 980m section of Youngs Crossing Road between Protheroe Road, Joyner and Dayboro Road, Petrie, includes new 4 lane flood immune bridge, pathways and cycle lanes.
Council Reference:106989</t>
  </si>
  <si>
    <t>Petrie</t>
  </si>
  <si>
    <t>TR - 50</t>
  </si>
  <si>
    <t>Located on Henry Road and Dohles Rocks Road. The project aims in increase flood immunity and improve the safety of the intersection
Council Reference:106995</t>
  </si>
  <si>
    <t>Griffin</t>
  </si>
  <si>
    <t>OS-100</t>
  </si>
  <si>
    <t>Located within Woorim Foreshore at 121 North Street, project includes the installation  of park furniture and play equipment
Council Reference:107462</t>
  </si>
  <si>
    <t>Woorim</t>
  </si>
  <si>
    <t>AT - 81</t>
  </si>
  <si>
    <t>Located between Hayes St and McKean St, the project to complete the active transport link with the Railway Station, Caboolture Hospital, St Columban's College and Central Lakes
Council Reference:107474</t>
  </si>
  <si>
    <t>Caboolture</t>
  </si>
  <si>
    <t>OS-14</t>
  </si>
  <si>
    <t>Located on the foreshore Sylvan Beach Esplanade, Bellara. The projects comprises improvements including BBQ, picnic facilities and playground upgrade to enhance existing district foreshore facilities.
Council Reference:107475</t>
  </si>
  <si>
    <t>Bellara</t>
  </si>
  <si>
    <t>OS-15</t>
  </si>
  <si>
    <t>Located at Solander Esplanade Park, completion of final stage with new pathways, seating, shelters and landscaping.
Council Reference:107476</t>
  </si>
  <si>
    <t>Banksia Beach</t>
  </si>
  <si>
    <t>Cab7</t>
  </si>
  <si>
    <t>Construction of pathway and associated works  from the south western areas of Caboolture, south of the Caboolture River, via the existing foot bridge linking Riverview Terrace with Norfolk Esplanade.
Council Reference:107477</t>
  </si>
  <si>
    <t>AT - 7</t>
  </si>
  <si>
    <t>Located adjacent to Caboolture/Wamuran rail trail head and running 2.4km along Pumicestone Road the project will construct and upgrade existing pathways to a  shared pathway with wayfinding signage shade trees and upgraded lighting.
Council Reference:107487</t>
  </si>
  <si>
    <t>BUR_WR12</t>
  </si>
  <si>
    <t>Construction of WSUD elements including a wetland and bio-basin as identified in TCMP Action 062 to meeting water quality requirements at Matterhorn Drive, Narangba.
Council Reference:107491</t>
  </si>
  <si>
    <t>AT - 40</t>
  </si>
  <si>
    <t>Construction of off-street pathway and bridge crossing over Cabbage Tree Creek, complete missing link in existing pathway network. Collins Road, Everton Hills
Council Reference:107492</t>
  </si>
  <si>
    <t>LPR_042</t>
  </si>
  <si>
    <t>Upgrade existing 3 *1200mm pipes under South Pine Road, Brendale with 2*3600* 2400 box culverts or equivalent to increase capacity
Council Reference:107511</t>
  </si>
  <si>
    <t>CAB_CW04</t>
  </si>
  <si>
    <t>Located between North Coast Railway line and the Bruce Highway, the project includes the design and construction of a constructed wetland to improve the water quality in the Caboolture river catchment
Council Reference:107514</t>
  </si>
  <si>
    <t>OS-145</t>
  </si>
  <si>
    <t>Located at Greenshank Crescent Park, upgrade park embellishments.
Council Reference:107569</t>
  </si>
  <si>
    <t>Deception Bay</t>
  </si>
  <si>
    <t>OS-23</t>
  </si>
  <si>
    <t>Acquisition of land, construction of pathway and associated works  at 56 / 52 King Street, Caboolture, on the southern side of King Street opposite Caboolture Square.
Council Reference:107590</t>
  </si>
  <si>
    <t>LPR_RV6</t>
  </si>
  <si>
    <t>Located within Tweedale Reserve between Youngs Crossing Road and Hunter Circuit, the project includes re vegetation of the embankment to improve water quality in the Lower Pine River catchment
Council Reference:107594</t>
  </si>
  <si>
    <t>CAB_WR13</t>
  </si>
  <si>
    <t>Stage 2 construction of a sediment basin and vegetated wetland to improve water quality and mitigate localised flooding
Council Reference:107640</t>
  </si>
  <si>
    <t>OS-54</t>
  </si>
  <si>
    <t>Located at Rob Akers Reserve, the project includes the upgrade and extension of the existing car parking including new lit parking bays, bus set down and pedestrian path connections. To ensure appropriate access is provided for the site
Council Reference:107657</t>
  </si>
  <si>
    <t>OS-03</t>
  </si>
  <si>
    <t>Wamuran Sports, Wamuran. Development of new multi purpose sports fields, extension to internal roads, car parking and lighting
Council Reference:107658</t>
  </si>
  <si>
    <t>Wamuran</t>
  </si>
  <si>
    <t>OS-04</t>
  </si>
  <si>
    <t>Construction of new and upgraded facilities at Caboolture Sports Complex, includes 2 junior sized rugby league fields, including upgraded lighting, carparking 
Council Reference:107663</t>
  </si>
  <si>
    <t>TR - 23</t>
  </si>
  <si>
    <t>Upgrade Old Gympie Rd between Anzac Ave and Viney Avenue, to 4 lanes with pathways, cycle lanes drainage improvements to improve safety and facilities for pedestrians, cyclists and public transport patrons and reduce congestion
Council Reference:107686</t>
  </si>
  <si>
    <t>TR - 25</t>
  </si>
  <si>
    <t>Upgrade Old Gympie Rd between  Goodwin Rd to south of Boundary Rd to 4 lanes with pathways, cycle lanes drainage improvements to improve safety and facilities for pedestrians, cyclists and public transport patrons and reduce congestion
Council Reference:107716</t>
  </si>
  <si>
    <t>OS-43 - 1</t>
  </si>
  <si>
    <t>Located between Goshawk Court and Pumicestone Road, this project is to develop a new district recreation park to accommodate future growth
Council Reference:107728</t>
  </si>
  <si>
    <t>OS-42</t>
  </si>
  <si>
    <t>Construction of Village Green at Samford Parklands, Mount Samson Road, Samford, includes large event lawn, picnic &amp; play facilities carparking to enhance Samford Parklands as a regional recreation park.
Council Reference:107730</t>
  </si>
  <si>
    <t>Samford</t>
  </si>
  <si>
    <t>OS-60</t>
  </si>
  <si>
    <t>The project at Brennan Park, Welsby Pde upgraded district civic space to improve capacity and promote social gatherings and local amenity.
Council Reference:107734</t>
  </si>
  <si>
    <t>Bongaree</t>
  </si>
  <si>
    <t>TR - 43</t>
  </si>
  <si>
    <t>Located at the intersection McKean St, Pettigrew St, Mewett St and Central Lakes Dr, the project involves upgrading the roundabout to a signalised intersection, to reduce traffic congestion.
Council Reference:108155</t>
  </si>
  <si>
    <t>TR - 6</t>
  </si>
  <si>
    <t>Construction of road, drainage, pathway, intersection and associated works along Old Gympie Road, from south of the intersection of Whitehorse Road to south of Alma Road, Kallangur. 
Council Reference:108747</t>
  </si>
  <si>
    <t>TR - 3</t>
  </si>
  <si>
    <t>Construction of road, intersection, pathway and associated works along Mango Hill Ring Road corridor, from the existing cul-de-sac section of Lamington Rd to Anzac Avenue, Mango Hill.
Council Reference:108750</t>
  </si>
  <si>
    <t>Mango Hill</t>
  </si>
  <si>
    <t>TR - 39</t>
  </si>
  <si>
    <t>Located at the intersection of Henzell Rd, Toohey St and Watt St, the project includes signalising the intersection, widening approach lanes and increasing the pathway widths to 2.5m shared pathways to improve safety for all users
Council Reference:108752</t>
  </si>
  <si>
    <t>AT - 23</t>
  </si>
  <si>
    <t>Located along Main St, between O'Mara Rd and Narangba Station construction of a 2.5m shared pathway
Council Reference:108804</t>
  </si>
  <si>
    <t>TR - 8</t>
  </si>
  <si>
    <t>Road widening and intersection signalisation on Old Gympie Road between Nellies Land and Highet St, Kallangur
Council Reference:108933</t>
  </si>
  <si>
    <t>RED_033</t>
  </si>
  <si>
    <t>Located in Cox St, Margate, project includes drainage upgrade, property acquisition and floodway. Project is to increase capacity in the area.
Council Reference:111522</t>
  </si>
  <si>
    <t>Margate</t>
  </si>
  <si>
    <t>BUR_WR11</t>
  </si>
  <si>
    <t>The project is located within May St Park, Deception Bay. The project scope includes the construction of a bioretention basin with a treatment area covering 585m². The objective of the project  is to meet the DSS for the Stormwater (Quality) trunk infrastructure network.
Council Reference:111991</t>
  </si>
  <si>
    <t>CAB_NCD55</t>
  </si>
  <si>
    <t>The project is located within The Billabongs Parkland, Morayfield. The project scope includes the construction of a natural channel design with a treatment area covering 2,650m² and a treatment length of 265m. The objective of the project  is to meet the DSS for the Stormwater (Quality) trunk infrastructure network.
Council Reference:111993</t>
  </si>
  <si>
    <t>BUR_047</t>
  </si>
  <si>
    <t>The project scope includes the culvert upgrade under Leonard Ct, Burpengary to increase conveyance capacity of Little Burpengary Creek. The upgrade includes 8 box culverts  over a length of 22m. The objective of the project  is to meet  the DSS for the Stormwater (Quantity) trunk infrastructure network.
Council Reference:112116</t>
  </si>
  <si>
    <t>AT-79</t>
  </si>
  <si>
    <t>Located over 1km between the intersection of Leitchs Road and Cribb Road and the existing off-road pathway network at the end of Gaskill Court, new 2.5-3.0m concrete path with upgraded crossing of South Pine River.
Council Reference:112375</t>
  </si>
  <si>
    <t>Albany Creek</t>
  </si>
  <si>
    <t>AT-10</t>
  </si>
  <si>
    <t>Located on Scarborough Rd between Griffith Rd and Sunnyside Rd, upgrade existing pathway to a shared 2.5m pathway 
Council Reference:112404</t>
  </si>
  <si>
    <t>Scarborough</t>
  </si>
  <si>
    <t>AT-114</t>
  </si>
  <si>
    <t>Located on Mount Mee Road across Terrors Creek, the project includes construction of a shred path and bridge to meet Active Transport DSS
Council Reference:112476</t>
  </si>
  <si>
    <t>OS-88</t>
  </si>
  <si>
    <t>Located at Riverview Parkway, the project is to develop a new local recreation park.
Council Reference:113032</t>
  </si>
  <si>
    <t>Not identified</t>
  </si>
  <si>
    <t>Provision of land 242m2  along Caboolture River Road for road widening
Council Reference:DA/2021/2088</t>
  </si>
  <si>
    <t>Upper Caboolture</t>
  </si>
  <si>
    <t>Developer</t>
  </si>
  <si>
    <t>OS-22</t>
  </si>
  <si>
    <t>Design and install District Park embellishments 
Council Reference:DA/2021/1435</t>
  </si>
  <si>
    <t>Caboolture South</t>
  </si>
  <si>
    <t>TR-02</t>
  </si>
  <si>
    <t>Upgrade of the intersection Ashbrook Drive and Oakey Flat Road to a signalised intersection
Council Reference:TR-02</t>
  </si>
  <si>
    <t>Table 2 - Infrastructure summary</t>
  </si>
  <si>
    <t>Infrastructure description</t>
  </si>
  <si>
    <t>Infrastructure network</t>
  </si>
  <si>
    <t>Suburb or locality of infrastructure</t>
  </si>
  <si>
    <t>Not applicable</t>
  </si>
  <si>
    <t>Located adjacent to Dayboro Showgrounds, Mt Mee Road, the project includes construction of a detention basin and earthen embankments to restrict downstream stormwater flows in to the town centre.
 Council Reference:101437</t>
  </si>
  <si>
    <t>Located along Samford Creek at Henry Pearce Park, Richards Road, Camp Mountain, to protect Samford Creek against erosion, filtration of nutrients and sediment.
 Council Reference:101521</t>
  </si>
  <si>
    <t>Wights Mountain</t>
  </si>
  <si>
    <t>Construction of road, pathway, drainage, intersection and associated works along Oakey Flat Road.
 Council Reference:102153</t>
  </si>
  <si>
    <t>Located within South Pine sports complex, upgraded access to sports precinct from Cribb Road to cater for increased demand and improve safety
 Council Reference:102189</t>
  </si>
  <si>
    <t>Located at the intersection of Torrens Rd and River Dr, the project includes installation of traffic/pedestrian crossing signals, road widening and addition traffic and bicycle lanes to improve safety
 Council Reference:104880</t>
  </si>
  <si>
    <t>Located along Bury, Michelle, Duncan and Hewett Streets, the scope includes upgrade of existing drainage along these streets, this project is to support development within the precinct.
 Council Reference:106503</t>
  </si>
  <si>
    <t>Construction of pathway and associated work through Max Morton Park between Plucks Road and Minto Crescent, Arana Hills.
 Council Reference:108100</t>
  </si>
  <si>
    <t>Construction of road and associated works at the intersection of intersection of Keong Road &amp; Dawn Road, Albany Creek. This project has federal funding.
 Council Reference:109383</t>
  </si>
  <si>
    <t>Located a the Caboolture Sports Complex, Morayfield Road. The project includes construction of a splash pad, adventure play area to deliver an all ages all abilities play &amp; recreation space.
 Council Reference:109554</t>
  </si>
  <si>
    <t>Located on Alma Road between 120 Alma Road and Thompson Road intersection, project to realign the road and upgrade to sub-arterial standard
 Council Reference:111506</t>
  </si>
  <si>
    <t>The project is located on Oakey Flat Road, Morayfield. The scope of the project is to acquire  land. The objective of the project is to provide space in the region.
 Council Reference:112625</t>
  </si>
  <si>
    <t>Project located in park lands, Henderson Road, Crendon Street and Burpengary Sports Complex, design and install new wayfinding signage to improve access/navigation/recognition with in CMB parklands.
 Council Reference:113608</t>
  </si>
  <si>
    <t>Construction of road, pathway intersection and associated works on Beeville Road, from Dayboro Road to the dam entrance at Lot 1, Torrens Road, Petrie.
Council Reference:103913</t>
  </si>
  <si>
    <t>The project is located at the intersection of Dohles Rocks Road and McClintock Drive, Murrumba Downs.  The project scope includes the upgrade of this intersection to meet significant ongoing and forecast traffic demand 
Council Reference: 101232</t>
  </si>
  <si>
    <t>Murrumba Downs</t>
  </si>
  <si>
    <t>Provision of land for Road corridor 1.5m width (40m2) on Todd Road
Council Reference:DA/2022/2664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</si>
</sst>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quot;$&quot;#,##0.00,"/>
  </numFmts>
  <fonts count="16" x14ac:knownFonts="1">
    <font>
      <sz val="10"/>
      <color theme="1"/>
      <name val="Arial"/>
      <family val="2"/>
    </font>
    <font>
      <sz val="10"/>
      <color theme="1"/>
      <name val="Arial"/>
      <family val="2"/>
    </font>
    <font>
      <b/>
      <i/>
      <sz val="15"/>
      <color theme="1"/>
      <name val="Aptos Narrow"/>
      <family val="2"/>
      <scheme val="minor"/>
    </font>
    <font>
      <b/>
      <i/>
      <sz val="14"/>
      <color theme="1"/>
      <name val="Aptos Narrow"/>
      <family val="2"/>
      <scheme val="minor"/>
    </font>
    <font>
      <b/>
      <sz val="14"/>
      <color theme="1"/>
      <name val="Aptos Narrow"/>
      <family val="2"/>
      <scheme val="minor"/>
    </font>
    <font>
      <b/>
      <i/>
      <sz val="12"/>
      <color theme="1"/>
      <name val="Aptos Narrow"/>
      <family val="2"/>
      <scheme val="minor"/>
    </font>
    <font>
      <i/>
      <sz val="11"/>
      <color theme="1"/>
      <name val="Aptos Narrow"/>
      <family val="2"/>
      <scheme val="minor"/>
    </font>
    <font>
      <b/>
      <sz val="12"/>
      <color theme="1"/>
      <name val="Aptos Narrow"/>
      <family val="2"/>
      <scheme val="minor"/>
    </font>
    <font>
      <b/>
      <sz val="10"/>
      <color theme="1"/>
      <name val="Aptos Narrow"/>
      <family val="2"/>
      <scheme val="minor"/>
    </font>
    <font>
      <sz val="10"/>
      <color theme="1"/>
      <name val="Aptos Narrow"/>
      <family val="2"/>
      <scheme val="minor"/>
    </font>
    <font>
      <i/>
      <sz val="10"/>
      <color theme="1"/>
      <name val="Aptos Narrow"/>
      <family val="2"/>
      <scheme val="minor"/>
    </font>
    <font>
      <b/>
      <sz val="16"/>
      <color theme="0" tint="-0.499984740745262"/>
      <name val="Aptos Narrow"/>
      <family val="2"/>
      <scheme val="minor"/>
    </font>
    <font>
      <b/>
      <sz val="8"/>
      <color theme="1"/>
      <name val="Aptos Narrow"/>
      <family val="2"/>
      <scheme val="minor"/>
    </font>
    <font>
      <sz val="8"/>
      <color theme="1"/>
      <name val="Aptos Narrow"/>
      <family val="2"/>
      <scheme val="minor"/>
    </font>
    <font>
      <sz val="8"/>
      <name val="Aptos Narrow"/>
      <family val="2"/>
      <scheme val="minor"/>
    </font>
    <font>
      <b/>
      <sz val="8"/>
      <color theme="1" tint="0.499984740745262"/>
      <name val="Aptos Narrow"/>
      <family val="2"/>
      <scheme val="minor"/>
    </font>
  </fonts>
  <fills count="3">
    <fill>
      <patternFill patternType="none"/>
    </fill>
    <fill>
      <patternFill patternType="gray125"/>
    </fill>
    <fill>
      <patternFill patternType="solid">
        <fgColor theme="1"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5">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applyAlignment="1">
      <alignment vertical="top" wrapText="1"/>
    </xf>
    <xf numFmtId="0" fontId="0" fillId="0" borderId="0" xfId="0" applyAlignment="1">
      <alignment vertical="top"/>
    </xf>
    <xf numFmtId="0" fontId="11" fillId="0" borderId="0" xfId="0" applyFont="1" applyAlignment="1">
      <alignment horizontal="left"/>
    </xf>
    <xf numFmtId="0" fontId="12" fillId="2" borderId="1" xfId="0" applyFont="1" applyFill="1" applyBorder="1" applyAlignment="1">
      <alignment horizontal="center" vertical="center" wrapText="1"/>
    </xf>
    <xf numFmtId="0" fontId="13" fillId="0" borderId="1" xfId="0" applyFont="1" applyBorder="1" applyAlignment="1">
      <alignment horizontal="center" vertical="top"/>
    </xf>
    <xf numFmtId="0" fontId="13" fillId="0" borderId="1" xfId="0" applyFont="1" applyBorder="1" applyAlignment="1">
      <alignment horizontal="left" vertical="top" wrapText="1"/>
    </xf>
    <xf numFmtId="164" fontId="13" fillId="0" borderId="1" xfId="1" applyNumberFormat="1" applyFont="1" applyBorder="1" applyAlignment="1">
      <alignment horizontal="right" vertical="top" wrapText="1"/>
    </xf>
    <xf numFmtId="44" fontId="0" fillId="0" borderId="0" xfId="0" applyNumberFormat="1"/>
    <xf numFmtId="0" fontId="14" fillId="0" borderId="1" xfId="0" applyFont="1" applyBorder="1" applyAlignment="1">
      <alignment horizontal="center" vertical="top"/>
    </xf>
    <xf numFmtId="0" fontId="14" fillId="0" borderId="1" xfId="0" applyFont="1" applyBorder="1" applyAlignment="1">
      <alignment horizontal="left" vertical="top" wrapText="1"/>
    </xf>
    <xf numFmtId="164" fontId="14" fillId="0" borderId="1" xfId="1" applyNumberFormat="1" applyFont="1" applyBorder="1" applyAlignment="1">
      <alignment horizontal="right" vertical="top" wrapText="1"/>
    </xf>
    <xf numFmtId="0" fontId="13" fillId="0" borderId="0" xfId="0" applyFont="1" applyAlignment="1">
      <alignment horizontal="center" vertical="top"/>
    </xf>
    <xf numFmtId="0" fontId="13" fillId="0" borderId="0" xfId="0" applyFont="1" applyAlignment="1">
      <alignment horizontal="left" vertical="top" wrapText="1"/>
    </xf>
    <xf numFmtId="164" fontId="13" fillId="0" borderId="0" xfId="1" applyNumberFormat="1" applyFont="1" applyBorder="1" applyAlignment="1">
      <alignment horizontal="right" vertical="top" wrapText="1"/>
    </xf>
    <xf numFmtId="0" fontId="13" fillId="0" borderId="0" xfId="0" applyFont="1"/>
    <xf numFmtId="0" fontId="15" fillId="0" borderId="0" xfId="0" applyFont="1" applyAlignment="1">
      <alignment horizontal="right" vertical="top" wrapText="1"/>
    </xf>
    <xf numFmtId="7" fontId="15" fillId="0" borderId="0" xfId="0" applyNumberFormat="1" applyFont="1" applyAlignment="1">
      <alignment horizontal="right"/>
    </xf>
    <xf numFmtId="7" fontId="0" fillId="0" borderId="0" xfId="0" applyNumberFormat="1"/>
  </cellXfs>
  <cellStyles count="2">
    <cellStyle name="Currency" xfId="1" builtinId="4"/>
    <cellStyle name="Normal" xfId="0" builtinId="0"/>
  </cellStyles>
  <dxfs count="2">
    <dxf>
      <font>
        <color theme="2" tint="-0.499984740745262"/>
      </font>
    </dxf>
    <dxf>
      <font>
        <color theme="2"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raigFarrant\Documents\SIP%20-%20Infrastructure%20Reporting\Trunk%20Infrastructure%20Information%20Reporting%20Model%20FY-24.xlsm" TargetMode="External"/><Relationship Id="rId1" Type="http://schemas.openxmlformats.org/officeDocument/2006/relationships/externalLinkPath" Target="Trunk%20Infrastructure%20Information%20Reporting%20Model%20FY-2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raigFarrant/Documents/SIP%20Reporting/SIP_LGIP%20Trunk%20Infrastructure%20Information%202019%20-%202020%20FY_V3(Q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ooreka/rio.moretonbay.qld.gov.au/Objects/PED%20-%20Staff%20Li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ublished_Report"/>
      <sheetName val="Report Data"/>
      <sheetName val="Control"/>
      <sheetName val="Sheet3"/>
      <sheetName val="Excluded Projects"/>
      <sheetName val="Published Report ICI"/>
      <sheetName val="Tech_One_Output_Exp"/>
      <sheetName val="NO Network List"/>
      <sheetName val="Tech_One_Output_Net"/>
      <sheetName val="Alt_Proj_Desc"/>
      <sheetName val="Project Title"/>
      <sheetName val="Lists"/>
      <sheetName val="LGIP"/>
      <sheetName val="Developer Delivered"/>
      <sheetName val="LGIP Listing"/>
      <sheetName val="LGIP Comparison"/>
      <sheetName val="Full Year Listing"/>
      <sheetName val="Graph"/>
      <sheetName val="Missing LGIP Titles"/>
      <sheetName val="2019-20"/>
      <sheetName val="2020-21"/>
      <sheetName val="2021-22"/>
      <sheetName val="2022-23"/>
    </sheetNames>
    <sheetDataSet>
      <sheetData sheetId="0"/>
      <sheetData sheetId="1"/>
      <sheetData sheetId="2">
        <row r="4">
          <cell r="C4" t="str">
            <v>Infrastructure Value Q4</v>
          </cell>
        </row>
        <row r="5">
          <cell r="AA5" t="str">
            <v>FY 2021/22</v>
          </cell>
          <cell r="AB5">
            <v>2022</v>
          </cell>
          <cell r="AD5" t="str">
            <v>Q1</v>
          </cell>
          <cell r="AE5">
            <v>45108</v>
          </cell>
          <cell r="AF5">
            <v>45199</v>
          </cell>
          <cell r="AG5" t="str">
            <v>(Sep)</v>
          </cell>
          <cell r="AH5" t="str">
            <v>2022/23</v>
          </cell>
          <cell r="AI5" t="str">
            <v>2023/24</v>
          </cell>
          <cell r="AJ5" t="str">
            <v>2024/25</v>
          </cell>
          <cell r="AK5" t="str">
            <v>2025/26</v>
          </cell>
        </row>
        <row r="6">
          <cell r="AA6" t="str">
            <v>FY 2022/23</v>
          </cell>
          <cell r="AB6">
            <v>2023</v>
          </cell>
          <cell r="AD6" t="str">
            <v>Q2</v>
          </cell>
          <cell r="AE6">
            <v>45200</v>
          </cell>
          <cell r="AF6">
            <v>45291</v>
          </cell>
          <cell r="AG6" t="str">
            <v>(Dec)</v>
          </cell>
          <cell r="AH6" t="str">
            <v>2023/24</v>
          </cell>
          <cell r="AI6" t="str">
            <v>2024/25</v>
          </cell>
          <cell r="AJ6" t="str">
            <v>2025/26</v>
          </cell>
          <cell r="AK6" t="str">
            <v>2026/27</v>
          </cell>
        </row>
        <row r="7">
          <cell r="AA7" t="str">
            <v>FY 2023/24</v>
          </cell>
          <cell r="AB7">
            <v>2024</v>
          </cell>
          <cell r="AD7" t="str">
            <v>Q3</v>
          </cell>
          <cell r="AE7">
            <v>45292</v>
          </cell>
          <cell r="AF7">
            <v>45382</v>
          </cell>
          <cell r="AG7" t="str">
            <v>(Mar)</v>
          </cell>
          <cell r="AH7" t="str">
            <v>2024/25</v>
          </cell>
          <cell r="AI7" t="str">
            <v>2025/26</v>
          </cell>
          <cell r="AJ7" t="str">
            <v>2026/27</v>
          </cell>
          <cell r="AK7" t="str">
            <v>2027/28</v>
          </cell>
        </row>
        <row r="8">
          <cell r="C8">
            <v>45509</v>
          </cell>
          <cell r="AD8" t="str">
            <v>Q4</v>
          </cell>
          <cell r="AE8">
            <v>45383</v>
          </cell>
          <cell r="AF8">
            <v>45473</v>
          </cell>
          <cell r="AG8" t="str">
            <v>(Jun)</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_One_Output"/>
      <sheetName val="ICR_Trunk_Info"/>
      <sheetName val="Lists"/>
      <sheetName val="Alt_Proj_Desc"/>
      <sheetName val="EMT_Report"/>
      <sheetName val="Reconciliation"/>
      <sheetName val="Developer Delivered"/>
    </sheetNames>
    <sheetDataSet>
      <sheetData sheetId="0"/>
      <sheetData sheetId="1"/>
      <sheetData sheetId="2">
        <row r="5">
          <cell r="F5">
            <v>101525</v>
          </cell>
          <cell r="H5" t="str">
            <v>108162</v>
          </cell>
        </row>
        <row r="6">
          <cell r="F6">
            <v>108162</v>
          </cell>
          <cell r="H6" t="str">
            <v>108169</v>
          </cell>
        </row>
        <row r="7">
          <cell r="F7">
            <v>108169</v>
          </cell>
          <cell r="H7" t="str">
            <v>108171</v>
          </cell>
        </row>
        <row r="8">
          <cell r="F8">
            <v>108171</v>
          </cell>
          <cell r="H8" t="str">
            <v>108179</v>
          </cell>
        </row>
        <row r="9">
          <cell r="F9">
            <v>108179</v>
          </cell>
          <cell r="H9" t="str">
            <v>101525</v>
          </cell>
        </row>
        <row r="10">
          <cell r="F10">
            <v>104905</v>
          </cell>
          <cell r="H10" t="str">
            <v>104905</v>
          </cell>
        </row>
        <row r="11">
          <cell r="F11">
            <v>109762</v>
          </cell>
          <cell r="H11" t="str">
            <v>109762</v>
          </cell>
        </row>
        <row r="12">
          <cell r="F12"/>
          <cell r="H12"/>
        </row>
        <row r="13">
          <cell r="F13"/>
          <cell r="H13"/>
        </row>
        <row r="14">
          <cell r="F14"/>
          <cell r="H14"/>
        </row>
        <row r="15">
          <cell r="F15"/>
          <cell r="H15"/>
        </row>
        <row r="16">
          <cell r="F16"/>
          <cell r="H16"/>
        </row>
        <row r="17">
          <cell r="F17"/>
          <cell r="H17"/>
        </row>
        <row r="18">
          <cell r="F18"/>
          <cell r="H18"/>
        </row>
        <row r="19">
          <cell r="F19"/>
          <cell r="H19"/>
        </row>
        <row r="20">
          <cell r="F20"/>
          <cell r="H20"/>
        </row>
        <row r="21">
          <cell r="F21"/>
          <cell r="H21"/>
        </row>
        <row r="22">
          <cell r="F22"/>
          <cell r="H22"/>
        </row>
        <row r="23">
          <cell r="F23"/>
          <cell r="H23"/>
        </row>
        <row r="24">
          <cell r="F24"/>
          <cell r="H24"/>
        </row>
        <row r="25">
          <cell r="F25"/>
          <cell r="H25"/>
        </row>
        <row r="26">
          <cell r="F26"/>
          <cell r="H26"/>
        </row>
        <row r="27">
          <cell r="F27"/>
          <cell r="H27"/>
        </row>
        <row r="28">
          <cell r="F28"/>
          <cell r="H28"/>
        </row>
        <row r="29">
          <cell r="F29"/>
          <cell r="H29"/>
        </row>
        <row r="30">
          <cell r="F30"/>
          <cell r="H30"/>
        </row>
        <row r="31">
          <cell r="F31"/>
          <cell r="H31"/>
        </row>
        <row r="32">
          <cell r="F32"/>
          <cell r="H32"/>
        </row>
        <row r="33">
          <cell r="F33"/>
          <cell r="H33"/>
        </row>
        <row r="34">
          <cell r="F34"/>
          <cell r="H34"/>
        </row>
        <row r="35">
          <cell r="F35"/>
          <cell r="H35"/>
        </row>
        <row r="36">
          <cell r="F36"/>
          <cell r="H36"/>
        </row>
        <row r="37">
          <cell r="F37"/>
          <cell r="H37"/>
        </row>
        <row r="38">
          <cell r="F38"/>
          <cell r="H38"/>
        </row>
        <row r="39">
          <cell r="F39"/>
          <cell r="H39"/>
        </row>
        <row r="40">
          <cell r="F40"/>
          <cell r="H40"/>
        </row>
        <row r="41">
          <cell r="F41"/>
          <cell r="H41"/>
        </row>
        <row r="42">
          <cell r="F42"/>
          <cell r="H42"/>
        </row>
        <row r="43">
          <cell r="F43"/>
          <cell r="H43"/>
        </row>
        <row r="44">
          <cell r="F44"/>
          <cell r="H44"/>
        </row>
        <row r="45">
          <cell r="F45"/>
          <cell r="H45"/>
        </row>
        <row r="46">
          <cell r="F46"/>
          <cell r="H46" t="str">
            <v>Project ID</v>
          </cell>
        </row>
        <row r="47">
          <cell r="F47"/>
          <cell r="H47" t="str">
            <v>This table takes alternate project descriptions from Alt_Proj_Desc worksheet</v>
          </cell>
        </row>
        <row r="48">
          <cell r="F48"/>
          <cell r="H48"/>
        </row>
        <row r="49">
          <cell r="F49"/>
          <cell r="H49"/>
        </row>
        <row r="50">
          <cell r="F50"/>
          <cell r="H50" t="str">
            <v>103573</v>
          </cell>
        </row>
        <row r="51">
          <cell r="F51"/>
          <cell r="H51" t="str">
            <v>103636</v>
          </cell>
        </row>
        <row r="52">
          <cell r="F52"/>
          <cell r="H52" t="str">
            <v>103686</v>
          </cell>
        </row>
        <row r="53">
          <cell r="F53"/>
          <cell r="H53" t="str">
            <v>103913</v>
          </cell>
        </row>
        <row r="54">
          <cell r="F54"/>
          <cell r="H54" t="str">
            <v>104905</v>
          </cell>
        </row>
        <row r="55">
          <cell r="F55"/>
          <cell r="H55" t="str">
            <v>104914</v>
          </cell>
        </row>
        <row r="56">
          <cell r="F56"/>
          <cell r="H56" t="str">
            <v>104954</v>
          </cell>
        </row>
        <row r="57">
          <cell r="F57"/>
          <cell r="H57" t="str">
            <v>104966</v>
          </cell>
        </row>
        <row r="58">
          <cell r="F58"/>
          <cell r="H58" t="str">
            <v>105014</v>
          </cell>
        </row>
        <row r="59">
          <cell r="F59"/>
          <cell r="H59" t="str">
            <v>105622</v>
          </cell>
        </row>
        <row r="60">
          <cell r="F60"/>
          <cell r="H60" t="str">
            <v>106456</v>
          </cell>
        </row>
        <row r="61">
          <cell r="F61"/>
          <cell r="H61" t="str">
            <v>106573</v>
          </cell>
        </row>
        <row r="62">
          <cell r="F62"/>
          <cell r="H62" t="str">
            <v>106768</v>
          </cell>
        </row>
        <row r="63">
          <cell r="F63"/>
          <cell r="H63" t="str">
            <v>107477</v>
          </cell>
        </row>
        <row r="64">
          <cell r="F64"/>
          <cell r="H64" t="str">
            <v>107519</v>
          </cell>
        </row>
        <row r="65">
          <cell r="F65"/>
          <cell r="H65" t="str">
            <v>107571</v>
          </cell>
        </row>
        <row r="66">
          <cell r="F66"/>
          <cell r="H66" t="str">
            <v>107589</v>
          </cell>
        </row>
        <row r="67">
          <cell r="F67"/>
          <cell r="H67" t="str">
            <v>107590</v>
          </cell>
        </row>
        <row r="68">
          <cell r="F68"/>
          <cell r="H68" t="str">
            <v>107821</v>
          </cell>
        </row>
        <row r="69">
          <cell r="F69"/>
          <cell r="H69" t="str">
            <v>107858</v>
          </cell>
        </row>
        <row r="70">
          <cell r="F70"/>
          <cell r="H70" t="str">
            <v>107859</v>
          </cell>
        </row>
        <row r="71">
          <cell r="F71"/>
          <cell r="H71" t="str">
            <v>108053</v>
          </cell>
        </row>
        <row r="72">
          <cell r="F72"/>
          <cell r="H72" t="str">
            <v>108100</v>
          </cell>
        </row>
        <row r="73">
          <cell r="F73"/>
          <cell r="H73" t="str">
            <v>108162</v>
          </cell>
        </row>
        <row r="74">
          <cell r="F74"/>
          <cell r="H74" t="str">
            <v>108169</v>
          </cell>
        </row>
        <row r="75">
          <cell r="F75"/>
          <cell r="H75" t="str">
            <v>108171</v>
          </cell>
        </row>
        <row r="76">
          <cell r="F76"/>
          <cell r="H76" t="str">
            <v>108179</v>
          </cell>
        </row>
        <row r="77">
          <cell r="F77"/>
          <cell r="H77" t="str">
            <v>108747</v>
          </cell>
        </row>
        <row r="78">
          <cell r="F78"/>
          <cell r="H78" t="str">
            <v>108750</v>
          </cell>
        </row>
        <row r="79">
          <cell r="F79"/>
          <cell r="H79" t="str">
            <v>108801</v>
          </cell>
        </row>
        <row r="80">
          <cell r="F80"/>
          <cell r="H80" t="str">
            <v>101927</v>
          </cell>
        </row>
        <row r="81">
          <cell r="F81"/>
          <cell r="H81" t="str">
            <v>101940</v>
          </cell>
        </row>
        <row r="82">
          <cell r="F82"/>
          <cell r="H82" t="str">
            <v>101165</v>
          </cell>
        </row>
        <row r="83">
          <cell r="F83"/>
          <cell r="H83" t="str">
            <v>101194</v>
          </cell>
        </row>
        <row r="84">
          <cell r="F84"/>
          <cell r="H84" t="str">
            <v>101234</v>
          </cell>
        </row>
        <row r="85">
          <cell r="F85"/>
          <cell r="H85" t="str">
            <v>101237</v>
          </cell>
        </row>
        <row r="86">
          <cell r="F86"/>
          <cell r="H86" t="str">
            <v>101241</v>
          </cell>
        </row>
        <row r="87">
          <cell r="F87"/>
          <cell r="H87" t="str">
            <v>101244</v>
          </cell>
        </row>
        <row r="88">
          <cell r="F88"/>
          <cell r="H88" t="str">
            <v>101246</v>
          </cell>
        </row>
        <row r="89">
          <cell r="F89"/>
          <cell r="H89" t="str">
            <v>101249</v>
          </cell>
        </row>
        <row r="90">
          <cell r="F90"/>
          <cell r="H90" t="str">
            <v>101267</v>
          </cell>
        </row>
        <row r="91">
          <cell r="F91"/>
          <cell r="H91" t="str">
            <v>101777</v>
          </cell>
        </row>
        <row r="92">
          <cell r="F92"/>
          <cell r="H92" t="str">
            <v>101779</v>
          </cell>
        </row>
        <row r="93">
          <cell r="F93"/>
          <cell r="H93" t="str">
            <v>101780</v>
          </cell>
        </row>
        <row r="94">
          <cell r="F94"/>
          <cell r="H94" t="str">
            <v>102054</v>
          </cell>
        </row>
        <row r="95">
          <cell r="F95"/>
          <cell r="H95" t="str">
            <v>102063</v>
          </cell>
        </row>
        <row r="96">
          <cell r="F96"/>
          <cell r="H96" t="str">
            <v>102133</v>
          </cell>
        </row>
        <row r="97">
          <cell r="F97"/>
          <cell r="H97" t="str">
            <v>102138</v>
          </cell>
        </row>
        <row r="98">
          <cell r="F98"/>
          <cell r="H98" t="str">
            <v>102145</v>
          </cell>
        </row>
        <row r="99">
          <cell r="F99"/>
          <cell r="H99" t="str">
            <v>102153</v>
          </cell>
        </row>
        <row r="100">
          <cell r="F100"/>
          <cell r="H100" t="str">
            <v>102212</v>
          </cell>
        </row>
        <row r="101">
          <cell r="F101"/>
          <cell r="H101" t="str">
            <v>101293</v>
          </cell>
        </row>
        <row r="102">
          <cell r="F102"/>
          <cell r="H102" t="str">
            <v>101300</v>
          </cell>
        </row>
        <row r="103">
          <cell r="F103"/>
          <cell r="H103" t="str">
            <v>101311</v>
          </cell>
        </row>
        <row r="104">
          <cell r="F104"/>
          <cell r="H104" t="str">
            <v>101318</v>
          </cell>
        </row>
        <row r="105">
          <cell r="F105"/>
          <cell r="H105" t="str">
            <v>101324</v>
          </cell>
        </row>
        <row r="106">
          <cell r="F106"/>
          <cell r="H106" t="str">
            <v>101325</v>
          </cell>
        </row>
        <row r="107">
          <cell r="F107"/>
          <cell r="H107" t="str">
            <v>101400</v>
          </cell>
        </row>
        <row r="108">
          <cell r="F108"/>
          <cell r="H108" t="str">
            <v>101456</v>
          </cell>
        </row>
        <row r="109">
          <cell r="F109"/>
          <cell r="H109" t="str">
            <v>101481</v>
          </cell>
        </row>
        <row r="110">
          <cell r="F110"/>
          <cell r="H110" t="str">
            <v>101519</v>
          </cell>
        </row>
        <row r="111">
          <cell r="F111"/>
          <cell r="H111" t="str">
            <v>101525</v>
          </cell>
        </row>
        <row r="112">
          <cell r="F112"/>
          <cell r="H112" t="str">
            <v>101630</v>
          </cell>
        </row>
        <row r="113">
          <cell r="F113"/>
          <cell r="H113" t="str">
            <v>101641</v>
          </cell>
        </row>
        <row r="114">
          <cell r="F114"/>
          <cell r="H114" t="str">
            <v>101841</v>
          </cell>
        </row>
        <row r="115">
          <cell r="F115"/>
          <cell r="H115" t="str">
            <v>101808</v>
          </cell>
        </row>
        <row r="116">
          <cell r="F116"/>
          <cell r="H116" t="str">
            <v>102291</v>
          </cell>
        </row>
        <row r="117">
          <cell r="F117"/>
          <cell r="H117" t="str">
            <v>101995</v>
          </cell>
        </row>
        <row r="118">
          <cell r="F118"/>
          <cell r="H118" t="str">
            <v>107492</v>
          </cell>
        </row>
        <row r="119">
          <cell r="F119"/>
          <cell r="H119" t="str">
            <v>101516</v>
          </cell>
        </row>
        <row r="120">
          <cell r="F120"/>
          <cell r="H120" t="str">
            <v>105689</v>
          </cell>
        </row>
        <row r="121">
          <cell r="F121"/>
          <cell r="H121" t="str">
            <v>106468</v>
          </cell>
        </row>
        <row r="122">
          <cell r="F122"/>
          <cell r="H122" t="str">
            <v>107504</v>
          </cell>
        </row>
        <row r="123">
          <cell r="F123"/>
          <cell r="H123" t="str">
            <v>109383</v>
          </cell>
        </row>
        <row r="124">
          <cell r="F124"/>
          <cell r="H124" t="str">
            <v>101243</v>
          </cell>
        </row>
        <row r="125">
          <cell r="F125"/>
          <cell r="H125"/>
        </row>
        <row r="126">
          <cell r="F126"/>
          <cell r="H126"/>
        </row>
        <row r="127">
          <cell r="F127"/>
          <cell r="H127"/>
        </row>
        <row r="128">
          <cell r="F128"/>
          <cell r="H128"/>
        </row>
        <row r="129">
          <cell r="F129"/>
          <cell r="H129"/>
        </row>
        <row r="130">
          <cell r="F130"/>
          <cell r="H130"/>
        </row>
        <row r="131">
          <cell r="F131"/>
          <cell r="H131"/>
        </row>
        <row r="132">
          <cell r="F132"/>
          <cell r="H132"/>
        </row>
        <row r="133">
          <cell r="F133"/>
          <cell r="H133"/>
        </row>
        <row r="134">
          <cell r="F134"/>
          <cell r="H134"/>
        </row>
        <row r="135">
          <cell r="F135"/>
          <cell r="H135"/>
        </row>
        <row r="136">
          <cell r="F136"/>
          <cell r="H136"/>
        </row>
        <row r="137">
          <cell r="F137"/>
          <cell r="H137"/>
        </row>
        <row r="138">
          <cell r="F138"/>
          <cell r="H138"/>
        </row>
        <row r="139">
          <cell r="F139"/>
          <cell r="H139"/>
        </row>
        <row r="140">
          <cell r="F140"/>
          <cell r="H140"/>
        </row>
        <row r="141">
          <cell r="F141"/>
          <cell r="H141"/>
        </row>
        <row r="142">
          <cell r="F142"/>
          <cell r="H142"/>
        </row>
        <row r="143">
          <cell r="F143"/>
          <cell r="H143"/>
        </row>
        <row r="144">
          <cell r="F144"/>
          <cell r="H144"/>
        </row>
        <row r="145">
          <cell r="F145"/>
          <cell r="H145"/>
        </row>
        <row r="146">
          <cell r="F146"/>
          <cell r="H146"/>
        </row>
        <row r="147">
          <cell r="F147"/>
          <cell r="H147"/>
        </row>
        <row r="148">
          <cell r="F148"/>
          <cell r="H148"/>
        </row>
        <row r="149">
          <cell r="F149"/>
          <cell r="H149"/>
        </row>
      </sheetData>
      <sheetData sheetId="3">
        <row r="3">
          <cell r="B3" t="str">
            <v>103573</v>
          </cell>
          <cell r="C3" t="str">
            <v>Construction of pathway and associated works along Walkers Road, between Koala Drive and Fennell Court, Morayfield.</v>
          </cell>
        </row>
        <row r="4">
          <cell r="B4" t="str">
            <v>103636</v>
          </cell>
          <cell r="C4" t="str">
            <v>Construction of pathway, drainage and associated works between the east corner of Capestone Boulevard / Stodart Terrace and the Redcliffe Peninsula Rail Line shared path, running adjacent to Wyatt Crescent, Mango Hill.</v>
          </cell>
        </row>
        <row r="5">
          <cell r="B5" t="str">
            <v>103686</v>
          </cell>
          <cell r="C5" t="str">
            <v>Construction of pathway and associated works between Mango Hill Station and Jasper Place.</v>
          </cell>
        </row>
        <row r="6">
          <cell r="B6" t="str">
            <v>103913</v>
          </cell>
          <cell r="C6" t="str">
            <v>Construction of road, pathway intersection and associated works on Beeville Road, from Dayboro Road to the dam entrance at Lot 1, Torrens Road, Petrie.</v>
          </cell>
        </row>
        <row r="7">
          <cell r="B7" t="str">
            <v>104905</v>
          </cell>
          <cell r="C7" t="str">
            <v>This is a region wide project. The project scope involves the review of the desired standards of service and the development of a network plan and costings to support the LGIP2 project and future MBRC Capital works program.  This work will provide a long term infrastructure network implementation plan of prioritised and costed trunk Active Transport projects across the region.</v>
          </cell>
        </row>
        <row r="8">
          <cell r="B8" t="str">
            <v>104914</v>
          </cell>
          <cell r="C8" t="str">
            <v>Construction of intersection and associated works of Main Street, Mackie Road and Mumford Road, Narangba.</v>
          </cell>
        </row>
        <row r="9">
          <cell r="B9" t="str">
            <v>104954</v>
          </cell>
          <cell r="C9" t="str">
            <v>Construction of works along Watt Street, between Toohey Street and King Street, Caboolture.</v>
          </cell>
        </row>
        <row r="10">
          <cell r="B10" t="str">
            <v>104966</v>
          </cell>
          <cell r="C10" t="str">
            <v>Construction of pathway, drainage and associated works within Francis Road drainage reserve, generally extending between 27 and 53 Mitze Street, Bray Park.</v>
          </cell>
        </row>
        <row r="11">
          <cell r="B11" t="str">
            <v>105014</v>
          </cell>
          <cell r="C11" t="str">
            <v>Construction of road, intersection and associated works at the intersection of Smiths Road and Del Rosso Road, Caboolture.</v>
          </cell>
        </row>
        <row r="12">
          <cell r="B12" t="str">
            <v>105622</v>
          </cell>
          <cell r="C12" t="str">
            <v>Acquisition of land and construction of associated works at the Blatchford Sporting and Recreation Reserve, Goodfellows Road, Murrumba Downs.</v>
          </cell>
        </row>
        <row r="13">
          <cell r="B13" t="str">
            <v>106456</v>
          </cell>
          <cell r="C13" t="str">
            <v>Construction of road, intersection and associated works at the intersection of Walkers Road and Minimbah Drive, Morayfield.</v>
          </cell>
        </row>
        <row r="14">
          <cell r="B14" t="str">
            <v>106573</v>
          </cell>
          <cell r="C14" t="str">
            <v>Construction of pathway and associated works along Matthew Terrace and Beerburrum Road, Caboolture.</v>
          </cell>
        </row>
        <row r="15">
          <cell r="B15" t="str">
            <v>106768</v>
          </cell>
          <cell r="C15" t="str">
            <v>Construction of road and associated works along Boundary Road, west of Bazeridge Drive near 458 Boundary Road, Dakabin.</v>
          </cell>
        </row>
        <row r="16">
          <cell r="B16" t="str">
            <v>107477</v>
          </cell>
          <cell r="C16" t="str">
            <v>Construction of pathway and associated works  from the south western areas of Caboolture, south of the Caboolture River, via the existing foot bridge linking Riverview Terrace with Norfolk Esplanade.</v>
          </cell>
        </row>
        <row r="17">
          <cell r="B17" t="str">
            <v>107519</v>
          </cell>
          <cell r="C17" t="str">
            <v>Construction of road and associated works along Boundary Road, adjacent to the Narangba waste transfer station, Narangba.</v>
          </cell>
        </row>
        <row r="18">
          <cell r="B18" t="str">
            <v>107571</v>
          </cell>
          <cell r="C18" t="str">
            <v>Construction of embellishments and associated works at Trinity Way Park, at 118 Woodrose Road, Morayfield.</v>
          </cell>
        </row>
        <row r="19">
          <cell r="B19" t="str">
            <v>107589</v>
          </cell>
          <cell r="C19" t="str">
            <v>Construction of road and associated works at the intersection of Winn Road and Clear Mountain Road, Mount Samson.</v>
          </cell>
        </row>
        <row r="20">
          <cell r="B20" t="str">
            <v>107590</v>
          </cell>
          <cell r="C20" t="str">
            <v>Acquisition of land, construction of pathway and associated works  at 56 / 52 King Street, Caboolture, on the southern side of King Street opposite Caboolture Square.</v>
          </cell>
        </row>
        <row r="21">
          <cell r="B21" t="str">
            <v>107821</v>
          </cell>
          <cell r="C21" t="str">
            <v>Construction of road and associated works along O'Mara Road from the intersection with Oakey Flat Road to the intersection with Stone Ridge Boulevard, Narangba.</v>
          </cell>
        </row>
        <row r="22">
          <cell r="B22" t="str">
            <v>107858</v>
          </cell>
          <cell r="C22" t="str">
            <v xml:space="preserve">Construction of pathway and associated works along Moreton Downs Drive between Vanda Place and Deception Bay Road, Deception Bay. </v>
          </cell>
        </row>
        <row r="23">
          <cell r="B23" t="str">
            <v>107859</v>
          </cell>
          <cell r="C23" t="str">
            <v xml:space="preserve">Construction of road, intersection and associated works along Mango Hill Boulevard. </v>
          </cell>
        </row>
        <row r="24">
          <cell r="B24" t="str">
            <v>108053</v>
          </cell>
          <cell r="C24" t="str">
            <v>Construction of pathway and associated works through Harry Evans Reserve, between Dinterra Ave and the Kedron Brook Bikeway (at the eastern end of Jane St), Ferny Hills.</v>
          </cell>
        </row>
        <row r="25">
          <cell r="B25" t="str">
            <v>108100</v>
          </cell>
          <cell r="C25" t="str">
            <v>Construction of pathway and associated work through Max Morton Park between Plucks Road and Minto Crescent, Arana Hills.</v>
          </cell>
        </row>
        <row r="26">
          <cell r="B26" t="str">
            <v>108162</v>
          </cell>
          <cell r="C26" t="str">
            <v>This is a regional project. The scope of this project is to provide the overall project support to ensure that the LGIP amendment meets all requirements of the legislation including the third party review as well as providing the necessary support to the network planning activities (separate epids) including the preparation of land value unit rates. The objective of the project is to produce a new Local Government Infrastructure Plan for the region based on consistent planning assumptions across all infrastructure networks to meet the legislative requirements.  Detailed network planning for all infrastructure networks will be undertaken in 19-20 with the preparation of the LGIP amendment and statutory process to follow.</v>
          </cell>
        </row>
        <row r="27">
          <cell r="B27" t="str">
            <v>108169</v>
          </cell>
          <cell r="C27" t="str">
            <v>This is regional project. The project scope includes the review of Council's existing desired standards of service for the stormwater quantity network, network modelling and calibration, identification and costing of infrastructure solutions and preparation of the required inputs for a Local Government Infrastructure Plan (LGIP) specific to the stormwater quantity network. The objective of the project is produce the required inputs into an amended LGIP that meets legislative requirements.</v>
          </cell>
        </row>
        <row r="28">
          <cell r="B28" t="str">
            <v>108171</v>
          </cell>
          <cell r="C28" t="str">
            <v>This is a regional project. The project scope includes the review of Council's existing desired standards of service for the transport network, network modelling and calibration, identification and costing of infrastructure solutions and preparation of the required inputs for a Local Government Infrastructure Plan (LGIP) specific to the transport network. The objective of the project is produce the required inputs into an amended LGIP that meets legislative requirements.  The State is contributing $82,000 for Maturing Infrastructure Pipeline Project.</v>
          </cell>
        </row>
        <row r="29">
          <cell r="B29" t="str">
            <v>108179</v>
          </cell>
          <cell r="C29" t="str">
            <v>This is a region wide project. The project scope involves the investigation, feasibility, proof of concept and potentially concept design for park projects arising from 2018 LGIP loaded into the Capital Projects program. The objective is to review, validate and prioritise projects for detailed design and delivery based upon need and value.</v>
          </cell>
        </row>
        <row r="30">
          <cell r="B30" t="str">
            <v>108747</v>
          </cell>
          <cell r="C30" t="str">
            <v xml:space="preserve">Construction of road, drainage, pathway, intersection and associated works along Old Gympie Road, from south of the intersection of Whitehorse Road to south of Alma Road, Kallangur. </v>
          </cell>
        </row>
        <row r="31">
          <cell r="B31" t="str">
            <v>108750</v>
          </cell>
          <cell r="C31" t="str">
            <v>Construction of road, intersection, pathway and associated works along Mango Hill Ring Road corridor, from the existing cul-de-sac section of Lamington Rd to Anzac Avenue, Mango Hill.</v>
          </cell>
        </row>
        <row r="32">
          <cell r="B32" t="str">
            <v>108801</v>
          </cell>
          <cell r="C32" t="str">
            <v>Construction of pathway and associated works along Gympie Road from Pine Rivers Park to 207 Gympie Road, Strathpine, adjacent to the intersection of Mecklem Street.</v>
          </cell>
        </row>
        <row r="33">
          <cell r="B33" t="str">
            <v>101927</v>
          </cell>
          <cell r="C33" t="str">
            <v>Construction of road, drainage, pathway and associated works along Oakey Flat Road, between Ashbrook Drive and south of Lakeview Road, Morayfield.</v>
          </cell>
        </row>
        <row r="34">
          <cell r="B34" t="str">
            <v>101940</v>
          </cell>
          <cell r="C34" t="str">
            <v>Construction of pathway, intersection and associated works at the intersection of Thompson Road and Alma Road, in Dakabin.</v>
          </cell>
        </row>
        <row r="35">
          <cell r="B35" t="str">
            <v>101165</v>
          </cell>
          <cell r="C35" t="str">
            <v>Construction of stormwater and associated works within Bluebell Street Park, corner of Bluebell Street and Honeysuckle Street, Caboolture.</v>
          </cell>
        </row>
        <row r="36">
          <cell r="B36" t="str">
            <v>101194</v>
          </cell>
          <cell r="C36" t="str">
            <v>Construction of stormwater and associated works within Williamina Sports Ground, near the intersection of Rifle Range Road and Oakey Flat Road, Narangba.</v>
          </cell>
        </row>
        <row r="37">
          <cell r="B37" t="str">
            <v>101234</v>
          </cell>
          <cell r="C37" t="str">
            <v>Construction of road, pathway, drainage, intersection and associated works within the planned Leitchs Road deviation corridor, from Bult Drive to Stanley Street, Brendale.</v>
          </cell>
        </row>
        <row r="38">
          <cell r="B38" t="str">
            <v>101237</v>
          </cell>
          <cell r="C38" t="str">
            <v>Construction of road, pathway, drainage, intersection and associated works along Brays Road, linking between recent Redcliffe Peninsula Rail Line north of Moreton Street, extending through to the bridge over the Bruce Highway, and in McClintock Drive from Brays Road to Black Duck Creek, Murrumba Downs.</v>
          </cell>
        </row>
        <row r="39">
          <cell r="B39" t="str">
            <v>101241</v>
          </cell>
          <cell r="C39" t="str">
            <v>Construction of road, pathway, drainage, intersection and associated works at Youngs Crossing Road, Francis Road to Protheroe Road, Joyner.</v>
          </cell>
        </row>
        <row r="40">
          <cell r="B40" t="str">
            <v>101244</v>
          </cell>
          <cell r="C40" t="str">
            <v>Construction of road, pathway, drainage, intersection and associated works along Chelmsford Road, from Muriel Street to Kinsellas Road West, Mango Hill.</v>
          </cell>
        </row>
        <row r="41">
          <cell r="B41" t="str">
            <v>101246</v>
          </cell>
          <cell r="C41" t="str">
            <v>Construction of pathway, intersection and associated works at the intersection of Francis Road, Sparkes Road and Ellis Street, Lawnton.</v>
          </cell>
        </row>
        <row r="42">
          <cell r="B42" t="str">
            <v>101249</v>
          </cell>
          <cell r="C42" t="str">
            <v>Construction of road, pathway and associated works from the southern extremity of the Dakabin Railway Station upgrade to Ann Street.</v>
          </cell>
        </row>
        <row r="43">
          <cell r="B43" t="str">
            <v>101267</v>
          </cell>
          <cell r="C43" t="str">
            <v>Construction of road, pathway and associated works along the Brown Street Corridor between Ardrossan Road to Pettigrew Street and Elof Road (Cassowary Court to Jensen Street), Caboolture.</v>
          </cell>
        </row>
        <row r="44">
          <cell r="B44" t="str">
            <v>101777</v>
          </cell>
          <cell r="C44" t="str">
            <v>Construction of road, pathway, drainage, intersection and associated works at the intersection of Oakey Flat Road and Walkers Road, Morayfield.</v>
          </cell>
        </row>
        <row r="45">
          <cell r="B45" t="str">
            <v>101779</v>
          </cell>
          <cell r="C45" t="str">
            <v>Construction of road, pathway, drainage, intersection and associated works at Youngs Crossing Road, Oxford Street to Francis Road, Joyner.</v>
          </cell>
        </row>
        <row r="46">
          <cell r="B46" t="str">
            <v>101780</v>
          </cell>
          <cell r="C46" t="str">
            <v>Construction of road, pathway, drainage, intersection and associated works at Old Gympie Road, between Alma Road and Goodwin Road, Dakabin.</v>
          </cell>
        </row>
        <row r="47">
          <cell r="B47" t="str">
            <v>102054</v>
          </cell>
          <cell r="C47" t="str">
            <v>Construction of sport &amp; recreation and associated works at Nathan Road Rothwell.</v>
          </cell>
        </row>
        <row r="48">
          <cell r="B48" t="str">
            <v>102063</v>
          </cell>
          <cell r="C48" t="str">
            <v>Construction of road, pathway, intersection and associated works at intersection of Old Gympie Road and Boundary Road, Dakabin/Narangba.</v>
          </cell>
        </row>
        <row r="49">
          <cell r="B49" t="str">
            <v>102133</v>
          </cell>
          <cell r="C49" t="str">
            <v>Construction of pathway, intersection and associated works at intersection of Ferny Way and Gordon Road, Ferny Hills.</v>
          </cell>
        </row>
        <row r="50">
          <cell r="B50" t="str">
            <v>102138</v>
          </cell>
          <cell r="C50" t="str">
            <v xml:space="preserve">Construction of pathway and associated works at Samford Road on the eastern approach to Wahminda Park, Ferny Hills. </v>
          </cell>
        </row>
        <row r="51">
          <cell r="B51" t="str">
            <v>102145</v>
          </cell>
          <cell r="C51" t="str">
            <v>Construction of road, drainage, and associated works along Leitchs Road, between Strathwyn Street and Garret Street and across Conflagration Creek, Brendale.</v>
          </cell>
        </row>
        <row r="52">
          <cell r="B52" t="str">
            <v>102153</v>
          </cell>
          <cell r="C52" t="str">
            <v>Construction of road, pathway, drainage, intersection and associated works along Oakey Flat Road.</v>
          </cell>
        </row>
        <row r="53">
          <cell r="B53" t="str">
            <v>102212</v>
          </cell>
          <cell r="C53" t="str">
            <v>Acquisition of land, construction of drainage and associated works in the Cox Street catchment, Margate - in Duffield Road, Cox Street, Oxley Avenue, Mabel Street and Margate Parade .</v>
          </cell>
        </row>
        <row r="54">
          <cell r="B54" t="str">
            <v>101293</v>
          </cell>
          <cell r="C54" t="str">
            <v xml:space="preserve">Construction of works along the South Pine River at Greenwood Crescent Park, Glenwood Crescent, Samford Valley. </v>
          </cell>
        </row>
        <row r="55">
          <cell r="B55" t="str">
            <v>101300</v>
          </cell>
          <cell r="C55" t="str">
            <v>Construction of embellishments at Harris Avenue Sports Complex, Harris Avenue, Narangba.</v>
          </cell>
        </row>
        <row r="56">
          <cell r="B56" t="str">
            <v>101311</v>
          </cell>
          <cell r="C56" t="str">
            <v>Construction of embellishments at James Drysdale Reserve, Jinker Track, Bunya.</v>
          </cell>
        </row>
        <row r="57">
          <cell r="B57" t="str">
            <v>101318</v>
          </cell>
          <cell r="C57" t="str">
            <v>Construction of road and associated works along Graham Road, Morayfield. Commencing from the south at Hargrave Street and continuing north to Lomandra Drive.</v>
          </cell>
        </row>
        <row r="58">
          <cell r="B58" t="str">
            <v>101324</v>
          </cell>
          <cell r="C58" t="str">
            <v xml:space="preserve">Construction of road, pathway, drainage, intersection and associated works at intersection of Klingner Road and Boardman Road, Kippa-Ring. </v>
          </cell>
        </row>
        <row r="59">
          <cell r="B59" t="str">
            <v>101325</v>
          </cell>
          <cell r="C59" t="str">
            <v xml:space="preserve">Construction of drainage, intersection and associated works at intersection of Griffith Road and Newport Drive, Newport. </v>
          </cell>
        </row>
        <row r="60">
          <cell r="B60" t="str">
            <v>101400</v>
          </cell>
          <cell r="C60" t="str">
            <v>Construction of road, pathway, drainage, intersection and associated works along Old Gympie Road, between a transition point 100 metres north of Viney Avenue to Highet Street, Kallangur.</v>
          </cell>
        </row>
        <row r="61">
          <cell r="B61" t="str">
            <v>101456</v>
          </cell>
          <cell r="C61" t="str">
            <v>Construction of stormwater and associated works at Pine Rivers Park, Gympie Road, Strathpine downstream of culverts that drain the Brendale and Strathpine catchment underneath Gympie Road.</v>
          </cell>
        </row>
        <row r="62">
          <cell r="B62" t="str">
            <v>101481</v>
          </cell>
          <cell r="C62" t="str">
            <v>Construction of road, intersection and associated works at intersection of Bunya Road and Jinker Track, Bunya.</v>
          </cell>
        </row>
        <row r="63">
          <cell r="B63" t="str">
            <v>101519</v>
          </cell>
          <cell r="C63" t="str">
            <v>Construction of works along Samford Creek at Harold Brown Park, Dip Road on the border of Wights Mountain and Camp Mountain.</v>
          </cell>
        </row>
        <row r="64">
          <cell r="B64" t="str">
            <v>101525</v>
          </cell>
          <cell r="C64" t="str">
            <v xml:space="preserve">This project is located within Merv Ewart Reserve and the North Pine Country Park, Petrie. The project extends along Sideling Creek from Dayboro Road to the North Pine River. The scope of works includes rehabilitation of the existing reserve and re-establishment of native plant species. </v>
          </cell>
        </row>
        <row r="65">
          <cell r="B65" t="str">
            <v>101630</v>
          </cell>
          <cell r="C65" t="str">
            <v xml:space="preserve">Construction of road, pathway, drainage and associated works along Samsonvale Road between Dundee Street and Elmwood Drive, Bray Park. </v>
          </cell>
        </row>
        <row r="66">
          <cell r="B66" t="str">
            <v>101641</v>
          </cell>
          <cell r="C66" t="str">
            <v>Construction of road, pathway, drainage, intersection and associated works along Old North Road, from Halpine Parade to Everest Street, Warner.</v>
          </cell>
        </row>
        <row r="67">
          <cell r="B67" t="str">
            <v>101841</v>
          </cell>
          <cell r="C67" t="str">
            <v>Construction of pedestrian bridge, pathway and associated works along O'Mara Road, from Cottontree Drive to the existing concrete shared path a few metres north of New Settlement Road, Narangba.</v>
          </cell>
        </row>
        <row r="68">
          <cell r="B68" t="str">
            <v>101808</v>
          </cell>
          <cell r="C68" t="str">
            <v>Construction of works at intersection of South Pine Road and Plucks Road, Arana Hills.</v>
          </cell>
        </row>
        <row r="69">
          <cell r="B69" t="str">
            <v>102291</v>
          </cell>
          <cell r="C69" t="str">
            <v xml:space="preserve">Construction of embellishments within the Western Precinct of the Griffin Sports Complex, Elizabeth Road, Griffin. </v>
          </cell>
        </row>
        <row r="70">
          <cell r="B70" t="str">
            <v>101995</v>
          </cell>
          <cell r="C70" t="str">
            <v>Construction of pathway and associated works along the disused rail corridor from Beerburrum Road, Caboolture to Atwood Street, Wamuran.</v>
          </cell>
        </row>
        <row r="71">
          <cell r="B71" t="str">
            <v>107492</v>
          </cell>
          <cell r="C71" t="str">
            <v>Construction of off-street pathway and bridge crossing over Cabbage Tree Creek, complete missing link in existing pathway network. Collins Road, Everton Hills</v>
          </cell>
        </row>
        <row r="72">
          <cell r="B72" t="str">
            <v>101516</v>
          </cell>
          <cell r="C72" t="str">
            <v>Project to increase operational efficiency of Dohles Rocks Road and Bruce Highway interchange, including construction of 2.5m wide off road cycle path and 1.5 m on-road cycle lane</v>
          </cell>
        </row>
        <row r="73">
          <cell r="B73" t="str">
            <v>105689</v>
          </cell>
          <cell r="C73" t="str">
            <v>Construction of kerb and channel for stormwater drainage and a 2m wide footpath Western side of Lipscombe Road between Shayne Avenue and Baylink Avenue, Deception Bay.</v>
          </cell>
        </row>
        <row r="74">
          <cell r="B74" t="str">
            <v>106468</v>
          </cell>
          <cell r="C74" t="str">
            <v>Improve safety at the intersection of Kensington Way &amp; Sparkes Road, Bray Park. New layout including upgraded paths, kerb ramps &amp; cyclist lane, removing high speed left turn slip lane.</v>
          </cell>
        </row>
        <row r="75">
          <cell r="B75" t="str">
            <v>107504</v>
          </cell>
          <cell r="C75" t="str">
            <v>Construction of single lane roundabout at the intersection of Sylvan Esplandande/Marine Parade/Bibimulya Street, Bellara.</v>
          </cell>
        </row>
        <row r="76">
          <cell r="B76" t="str">
            <v>109383</v>
          </cell>
          <cell r="C76" t="str">
            <v>Upgrade intersection of Keong Road &amp; Dawn Road, Albany Creek. Construction of new footpath and kerb ramps and a new pedestrian refuge, channelised right-turn lane.</v>
          </cell>
        </row>
        <row r="77">
          <cell r="B77" t="str">
            <v>101243</v>
          </cell>
          <cell r="C77" t="str">
            <v>Upgrade current priority-controlled T-intersection at Lear Jet Drive/ Areodrom Road to a singalised intersection and pedestrian crossing, includes rigth-turning lanes and dedicated left-slip lane from Areodrome Road into Lear Jet Drive.</v>
          </cell>
        </row>
        <row r="78">
          <cell r="B78"/>
          <cell r="C78"/>
        </row>
        <row r="79">
          <cell r="B79"/>
          <cell r="C79"/>
        </row>
        <row r="80">
          <cell r="B80"/>
          <cell r="C80"/>
        </row>
        <row r="81">
          <cell r="B81"/>
          <cell r="C81"/>
        </row>
        <row r="82">
          <cell r="B82"/>
          <cell r="C82"/>
        </row>
        <row r="83">
          <cell r="B83"/>
          <cell r="C83"/>
        </row>
        <row r="84">
          <cell r="B84"/>
          <cell r="C84"/>
        </row>
        <row r="85">
          <cell r="B85"/>
          <cell r="C85"/>
        </row>
        <row r="86">
          <cell r="B86"/>
          <cell r="C86"/>
        </row>
        <row r="87">
          <cell r="B87"/>
          <cell r="C87"/>
        </row>
        <row r="88">
          <cell r="B88"/>
          <cell r="C88"/>
        </row>
        <row r="89">
          <cell r="B89"/>
          <cell r="C89"/>
        </row>
        <row r="90">
          <cell r="B90"/>
          <cell r="C90"/>
        </row>
        <row r="91">
          <cell r="B91"/>
          <cell r="C91"/>
        </row>
        <row r="92">
          <cell r="B92"/>
          <cell r="C92"/>
        </row>
        <row r="93">
          <cell r="B93"/>
          <cell r="C93"/>
        </row>
        <row r="94">
          <cell r="B94"/>
          <cell r="C94"/>
        </row>
        <row r="95">
          <cell r="B95"/>
          <cell r="C95"/>
        </row>
        <row r="96">
          <cell r="B96"/>
          <cell r="C96"/>
        </row>
        <row r="97">
          <cell r="B97"/>
          <cell r="C97"/>
        </row>
        <row r="98">
          <cell r="B98"/>
          <cell r="C98"/>
        </row>
        <row r="99">
          <cell r="B99"/>
          <cell r="C99"/>
        </row>
        <row r="100">
          <cell r="B100"/>
          <cell r="C100"/>
        </row>
        <row r="101">
          <cell r="B101"/>
          <cell r="C101"/>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am + Staff"/>
      <sheetName val="Staff List"/>
    </sheetNames>
    <sheetDataSet>
      <sheetData sheetId="0"/>
      <sheetData sheetId="1">
        <row r="3">
          <cell r="B3" t="str">
            <v>Alan Cui</v>
          </cell>
        </row>
        <row r="4">
          <cell r="B4" t="str">
            <v>Amanda Page</v>
          </cell>
        </row>
        <row r="5">
          <cell r="B5" t="str">
            <v>Amanda Piromalli</v>
          </cell>
        </row>
        <row r="6">
          <cell r="B6" t="str">
            <v>Armit Giri</v>
          </cell>
        </row>
        <row r="7">
          <cell r="B7" t="str">
            <v>Amy White</v>
          </cell>
        </row>
        <row r="8">
          <cell r="B8" t="str">
            <v>Amy Wilson</v>
          </cell>
        </row>
        <row r="9">
          <cell r="B9" t="str">
            <v>Andrew Perrins</v>
          </cell>
        </row>
        <row r="10">
          <cell r="B10" t="str">
            <v>Barry Burke</v>
          </cell>
        </row>
        <row r="11">
          <cell r="B11" t="str">
            <v>Blayne Magner</v>
          </cell>
        </row>
        <row r="12">
          <cell r="B12" t="str">
            <v>Brett Derrick</v>
          </cell>
        </row>
        <row r="13">
          <cell r="B13" t="str">
            <v>Carmen Garbe</v>
          </cell>
        </row>
        <row r="14">
          <cell r="B14" t="str">
            <v>Carol Wilkinson</v>
          </cell>
        </row>
        <row r="15">
          <cell r="B15" t="str">
            <v>Cassie McEwan</v>
          </cell>
        </row>
        <row r="16">
          <cell r="B16" t="str">
            <v>Cathy Ross</v>
          </cell>
        </row>
        <row r="17">
          <cell r="B17" t="str">
            <v>Charito Paras</v>
          </cell>
        </row>
        <row r="18">
          <cell r="B18" t="str">
            <v>Cherise Ayling</v>
          </cell>
        </row>
        <row r="19">
          <cell r="B19" t="str">
            <v>Cheryl Bennie</v>
          </cell>
        </row>
        <row r="20">
          <cell r="B20" t="str">
            <v>Chris Reading</v>
          </cell>
        </row>
        <row r="21">
          <cell r="B21" t="str">
            <v>Ciaran Callaghan</v>
          </cell>
        </row>
        <row r="22">
          <cell r="B22" t="str">
            <v>Clayton Forbes</v>
          </cell>
        </row>
        <row r="23">
          <cell r="B23" t="str">
            <v>Craig McAulay</v>
          </cell>
        </row>
        <row r="24">
          <cell r="B24" t="str">
            <v>Curt Ahlberg</v>
          </cell>
        </row>
        <row r="25">
          <cell r="B25" t="str">
            <v>Damien Scalora</v>
          </cell>
        </row>
        <row r="26">
          <cell r="B26" t="str">
            <v>Daryl Cochrane</v>
          </cell>
        </row>
        <row r="27">
          <cell r="B27" t="str">
            <v>Daryl VanCooten</v>
          </cell>
        </row>
        <row r="28">
          <cell r="B28" t="str">
            <v>David Close</v>
          </cell>
        </row>
        <row r="29">
          <cell r="B29" t="str">
            <v>David Hood</v>
          </cell>
        </row>
        <row r="30">
          <cell r="B30" t="str">
            <v>David Meyer</v>
          </cell>
        </row>
        <row r="31">
          <cell r="B31" t="str">
            <v>Deborah Szekely</v>
          </cell>
        </row>
        <row r="32">
          <cell r="B32" t="str">
            <v>Diana Rampen</v>
          </cell>
        </row>
        <row r="33">
          <cell r="B33" t="str">
            <v>Diane Williams</v>
          </cell>
        </row>
        <row r="34">
          <cell r="B34" t="str">
            <v>Donal Fahy</v>
          </cell>
        </row>
        <row r="35">
          <cell r="B35" t="str">
            <v>Doug Wilson</v>
          </cell>
        </row>
        <row r="36">
          <cell r="B36" t="str">
            <v>Elissa McConaghy</v>
          </cell>
        </row>
        <row r="37">
          <cell r="B37" t="str">
            <v>Elva Smith</v>
          </cell>
        </row>
        <row r="38">
          <cell r="B38" t="str">
            <v>Emily Mullins</v>
          </cell>
        </row>
        <row r="39">
          <cell r="B39" t="str">
            <v>Erika Donadini</v>
          </cell>
        </row>
        <row r="40">
          <cell r="B40" t="str">
            <v>Fraser Carrier-Hubbard</v>
          </cell>
        </row>
        <row r="41">
          <cell r="B41" t="str">
            <v>Gen Denny</v>
          </cell>
        </row>
        <row r="42">
          <cell r="B42" t="str">
            <v>Glenn Hammill</v>
          </cell>
        </row>
        <row r="43">
          <cell r="B43" t="str">
            <v>Ian Turton</v>
          </cell>
        </row>
        <row r="44">
          <cell r="B44" t="str">
            <v>Jan Kubat</v>
          </cell>
        </row>
        <row r="45">
          <cell r="B45" t="str">
            <v>Jessica Moore</v>
          </cell>
        </row>
        <row r="46">
          <cell r="B46" t="str">
            <v>Jo-Ann Baynham</v>
          </cell>
        </row>
        <row r="47">
          <cell r="B47" t="str">
            <v>Joel Perkins</v>
          </cell>
        </row>
        <row r="48">
          <cell r="B48" t="str">
            <v>Jonny Lee</v>
          </cell>
        </row>
        <row r="49">
          <cell r="B49" t="str">
            <v>Josh Crandell</v>
          </cell>
        </row>
        <row r="50">
          <cell r="B50" t="str">
            <v>Josh Naumann</v>
          </cell>
        </row>
        <row r="51">
          <cell r="B51" t="str">
            <v>Julie Kettley</v>
          </cell>
        </row>
        <row r="52">
          <cell r="B52" t="str">
            <v>Julie Stanaway</v>
          </cell>
        </row>
        <row r="53">
          <cell r="B53" t="str">
            <v>Julie Stokman</v>
          </cell>
        </row>
        <row r="54">
          <cell r="B54" t="str">
            <v>Justin Cronin</v>
          </cell>
        </row>
        <row r="55">
          <cell r="B55" t="str">
            <v>Karen Carlaw</v>
          </cell>
        </row>
        <row r="56">
          <cell r="B56" t="str">
            <v>Karen Moore</v>
          </cell>
        </row>
        <row r="57">
          <cell r="B57" t="str">
            <v>Kate Smyth</v>
          </cell>
        </row>
        <row r="58">
          <cell r="B58" t="str">
            <v>Kate Wilson</v>
          </cell>
        </row>
        <row r="59">
          <cell r="B59" t="str">
            <v>Kerri Kuehn</v>
          </cell>
        </row>
        <row r="60">
          <cell r="B60" t="str">
            <v>Kimberly Martin</v>
          </cell>
        </row>
        <row r="61">
          <cell r="B61" t="str">
            <v>Lan Wang</v>
          </cell>
        </row>
        <row r="62">
          <cell r="B62" t="str">
            <v>Lauren Fishburn</v>
          </cell>
        </row>
        <row r="63">
          <cell r="B63" t="str">
            <v>Lloyd Celere</v>
          </cell>
        </row>
        <row r="64">
          <cell r="B64" t="str">
            <v>Louisa Hubbard</v>
          </cell>
        </row>
        <row r="65">
          <cell r="B65" t="str">
            <v>Luke Ritchie</v>
          </cell>
        </row>
        <row r="66">
          <cell r="B66" t="str">
            <v>Marco Alberti</v>
          </cell>
        </row>
        <row r="67">
          <cell r="B67" t="str">
            <v>Marnie Stevens</v>
          </cell>
        </row>
        <row r="68">
          <cell r="B68" t="str">
            <v>Melinda Rowsell</v>
          </cell>
        </row>
        <row r="69">
          <cell r="B69" t="str">
            <v>Melony Rodger</v>
          </cell>
        </row>
        <row r="70">
          <cell r="B70" t="str">
            <v>Michelle McCabe</v>
          </cell>
        </row>
        <row r="71">
          <cell r="B71" t="str">
            <v>Michelle Messina</v>
          </cell>
        </row>
        <row r="72">
          <cell r="B72" t="str">
            <v>Natasha Kosiek</v>
          </cell>
        </row>
        <row r="73">
          <cell r="B73" t="str">
            <v>Nick Millar</v>
          </cell>
        </row>
        <row r="74">
          <cell r="B74" t="str">
            <v>Nicole Tobias</v>
          </cell>
        </row>
        <row r="75">
          <cell r="B75" t="str">
            <v>Paul Gleeson</v>
          </cell>
        </row>
        <row r="76">
          <cell r="B76" t="str">
            <v>Peter Lovegrove</v>
          </cell>
        </row>
        <row r="77">
          <cell r="B77" t="str">
            <v>Peter McNamara</v>
          </cell>
        </row>
        <row r="78">
          <cell r="B78" t="str">
            <v>Peter Rawlinson</v>
          </cell>
        </row>
        <row r="79">
          <cell r="B79" t="str">
            <v>Peter Spry</v>
          </cell>
        </row>
        <row r="80">
          <cell r="B80" t="str">
            <v>Phil Herron</v>
          </cell>
        </row>
        <row r="81">
          <cell r="B81" t="str">
            <v>Phillip Cristaldi</v>
          </cell>
        </row>
        <row r="82">
          <cell r="B82" t="str">
            <v>Rachael Grimes</v>
          </cell>
        </row>
        <row r="83">
          <cell r="B83" t="str">
            <v>Rebecca Glancy</v>
          </cell>
        </row>
        <row r="84">
          <cell r="B84" t="str">
            <v>Robert Tily</v>
          </cell>
        </row>
        <row r="85">
          <cell r="B85" t="str">
            <v>Rohan Coldham</v>
          </cell>
        </row>
        <row r="86">
          <cell r="B86" t="str">
            <v>Ross Wright</v>
          </cell>
        </row>
        <row r="87">
          <cell r="B87" t="str">
            <v>Russell Wuersching</v>
          </cell>
        </row>
        <row r="88">
          <cell r="B88" t="str">
            <v>Ryan Border</v>
          </cell>
        </row>
        <row r="89">
          <cell r="B89" t="str">
            <v>Ryan Casey</v>
          </cell>
        </row>
        <row r="90">
          <cell r="B90" t="str">
            <v>Sally Geldard</v>
          </cell>
        </row>
        <row r="91">
          <cell r="B91" t="str">
            <v>Sam Harrison</v>
          </cell>
        </row>
        <row r="92">
          <cell r="B92" t="str">
            <v>Samantha Cullen</v>
          </cell>
        </row>
        <row r="93">
          <cell r="B93" t="str">
            <v>Samantha Kalanj</v>
          </cell>
        </row>
        <row r="94">
          <cell r="B94" t="str">
            <v>Satish Prasad</v>
          </cell>
        </row>
        <row r="95">
          <cell r="B95" t="str">
            <v>Scott Hambleton</v>
          </cell>
        </row>
        <row r="96">
          <cell r="B96" t="str">
            <v>Sean Elvines</v>
          </cell>
        </row>
        <row r="97">
          <cell r="B97" t="str">
            <v>Sharron Jarrett</v>
          </cell>
        </row>
        <row r="98">
          <cell r="B98" t="str">
            <v>Simon Forsyth</v>
          </cell>
        </row>
        <row r="99">
          <cell r="B99" t="str">
            <v>Simon Hill</v>
          </cell>
        </row>
        <row r="100">
          <cell r="B100" t="str">
            <v>Simon Ridge</v>
          </cell>
        </row>
        <row r="101">
          <cell r="B101" t="str">
            <v>Stephanie Alberti</v>
          </cell>
        </row>
        <row r="102">
          <cell r="B102" t="str">
            <v>Steve Tetley</v>
          </cell>
        </row>
        <row r="103">
          <cell r="B103" t="str">
            <v>Terri-Lea Field</v>
          </cell>
        </row>
        <row r="104">
          <cell r="B104" t="str">
            <v>Theresa Fullerton</v>
          </cell>
        </row>
        <row r="105">
          <cell r="B105" t="str">
            <v>Thomas Wan</v>
          </cell>
        </row>
        <row r="106">
          <cell r="B106" t="str">
            <v>Tilake Arachchige</v>
          </cell>
        </row>
        <row r="107">
          <cell r="B107" t="str">
            <v>Tina Maltby-Wells</v>
          </cell>
        </row>
        <row r="108">
          <cell r="B108" t="str">
            <v>Tom Auckland</v>
          </cell>
        </row>
        <row r="109">
          <cell r="B109" t="str">
            <v>Tom Handford</v>
          </cell>
        </row>
        <row r="110">
          <cell r="B110" t="str">
            <v>Tonia Selman</v>
          </cell>
        </row>
        <row r="111">
          <cell r="B111" t="str">
            <v>Tony Anderson</v>
          </cell>
        </row>
        <row r="112">
          <cell r="B112" t="str">
            <v>Tony Glover</v>
          </cell>
        </row>
        <row r="113">
          <cell r="B113" t="str">
            <v>Tony Symons</v>
          </cell>
        </row>
        <row r="114">
          <cell r="B114" t="str">
            <v>Traci Smith</v>
          </cell>
        </row>
        <row r="115">
          <cell r="B115" t="str">
            <v>Vibha Tripathy</v>
          </cell>
        </row>
        <row r="116">
          <cell r="B116" t="str">
            <v>Wade Gurtner</v>
          </cell>
        </row>
        <row r="117">
          <cell r="B117" t="str">
            <v>Wayne Goss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F02E3-0024-4A94-B894-284C3DF661F3}">
  <sheetPr codeName="Sheet7">
    <pageSetUpPr fitToPage="1"/>
  </sheetPr>
  <dimension ref="B1:J103"/>
  <sheetViews>
    <sheetView tabSelected="1" zoomScale="115" zoomScaleNormal="115" workbookViewId="0">
      <selection activeCell="C85" sqref="C85"/>
    </sheetView>
  </sheetViews>
  <sheetFormatPr defaultRowHeight="12.5" x14ac:dyDescent="0.25"/>
  <cols>
    <col min="2" max="2" width="15.36328125" style="21" customWidth="1"/>
    <col min="3" max="3" width="59.453125" style="21" customWidth="1"/>
    <col min="4" max="4" width="13.54296875" style="21" customWidth="1"/>
    <col min="5" max="5" width="14.81640625" style="21" customWidth="1"/>
    <col min="6" max="6" width="16.36328125" style="21" customWidth="1"/>
    <col min="7" max="7" width="14.453125" style="21" customWidth="1"/>
    <col min="9" max="9" width="9.81640625" bestFit="1" customWidth="1"/>
    <col min="10" max="10" width="11.1796875" bestFit="1" customWidth="1"/>
  </cols>
  <sheetData>
    <row r="1" spans="2:10" ht="19.5" x14ac:dyDescent="0.45">
      <c r="B1" s="1" t="s">
        <v>0</v>
      </c>
      <c r="C1"/>
      <c r="D1"/>
      <c r="E1"/>
      <c r="F1"/>
      <c r="G1"/>
    </row>
    <row r="2" spans="2:10" x14ac:dyDescent="0.25">
      <c r="B2"/>
      <c r="C2"/>
      <c r="D2"/>
      <c r="E2"/>
      <c r="F2"/>
      <c r="G2"/>
    </row>
    <row r="3" spans="2:10" ht="18.5" x14ac:dyDescent="0.45">
      <c r="B3" s="2" t="s">
        <v>1</v>
      </c>
      <c r="C3"/>
      <c r="D3"/>
      <c r="E3"/>
      <c r="F3"/>
      <c r="G3"/>
    </row>
    <row r="4" spans="2:10" ht="18.5" x14ac:dyDescent="0.45">
      <c r="B4" s="3" t="s">
        <v>2</v>
      </c>
      <c r="C4"/>
      <c r="D4"/>
      <c r="E4"/>
      <c r="F4"/>
      <c r="G4"/>
    </row>
    <row r="5" spans="2:10" ht="16" x14ac:dyDescent="0.4">
      <c r="B5" s="4" t="str">
        <f>"Date of update: "&amp;TEXT(Rpt_Date,"dd/mm/yyy")</f>
        <v>Date of update: 05/08/2024</v>
      </c>
      <c r="C5"/>
      <c r="D5"/>
      <c r="E5"/>
      <c r="F5"/>
      <c r="G5"/>
    </row>
    <row r="6" spans="2:10" ht="14.5" x14ac:dyDescent="0.35">
      <c r="B6" s="5"/>
      <c r="C6"/>
      <c r="D6"/>
      <c r="E6"/>
      <c r="F6"/>
      <c r="G6"/>
    </row>
    <row r="7" spans="2:10" ht="16" x14ac:dyDescent="0.4">
      <c r="B7" s="6" t="str">
        <f>"For period: "&amp;TEXT(VLOOKUP(RIGHT(Current_Qtr,2),Dates,2,0),"dd/mm/yyy")&amp;" - "&amp;TEXT(VLOOKUP(RIGHT(Current_Qtr,2),Dates,3,0),"dd/mm/yyy")&amp;" trunk infrastructure information summary  "</f>
        <v xml:space="preserve">For period: 01/04/2024 - 30/06/2024 trunk infrastructure information summary  </v>
      </c>
      <c r="C7"/>
      <c r="D7"/>
      <c r="E7"/>
      <c r="F7"/>
      <c r="G7"/>
    </row>
    <row r="8" spans="2:10" x14ac:dyDescent="0.25">
      <c r="B8"/>
      <c r="C8"/>
      <c r="D8"/>
      <c r="E8"/>
      <c r="F8"/>
      <c r="G8"/>
    </row>
    <row r="9" spans="2:10" ht="83" customHeight="1" x14ac:dyDescent="0.25">
      <c r="B9" s="7" t="s">
        <v>3</v>
      </c>
      <c r="C9" s="8"/>
      <c r="D9" s="8"/>
      <c r="E9" s="8"/>
      <c r="F9" s="8"/>
      <c r="G9" s="8"/>
    </row>
    <row r="11" spans="2:10" ht="21" x14ac:dyDescent="0.5">
      <c r="B11" s="9" t="s">
        <v>4</v>
      </c>
      <c r="C11" s="9"/>
      <c r="D11" s="9"/>
      <c r="E11" s="9"/>
      <c r="F11" s="9"/>
      <c r="G11" s="9"/>
    </row>
    <row r="12" spans="2:10" ht="31.5" x14ac:dyDescent="0.25">
      <c r="B12" s="10" t="s">
        <v>5</v>
      </c>
      <c r="C12" s="10" t="s">
        <v>6</v>
      </c>
      <c r="D12" s="10" t="s">
        <v>7</v>
      </c>
      <c r="E12" s="10" t="s">
        <v>8</v>
      </c>
      <c r="F12" s="10" t="s">
        <v>9</v>
      </c>
      <c r="G12" s="10" t="str">
        <f>RIGHT(Current_Qtr,2)&amp;"
Infrastructure value ($'000)"</f>
        <v>Q4
Infrastructure value ($'000)</v>
      </c>
    </row>
    <row r="13" spans="2:10" ht="35.5" customHeight="1" x14ac:dyDescent="0.25">
      <c r="B13" s="11" t="s">
        <v>10</v>
      </c>
      <c r="C13" s="12" t="s">
        <v>11</v>
      </c>
      <c r="D13" s="12" t="s">
        <v>12</v>
      </c>
      <c r="E13" s="12" t="s">
        <v>13</v>
      </c>
      <c r="F13" s="12" t="s">
        <v>14</v>
      </c>
      <c r="G13" s="13">
        <v>5428.32</v>
      </c>
      <c r="I13" s="14"/>
      <c r="J13" s="14"/>
    </row>
    <row r="14" spans="2:10" ht="45" customHeight="1" x14ac:dyDescent="0.25">
      <c r="B14" s="11" t="s">
        <v>15</v>
      </c>
      <c r="C14" s="12" t="s">
        <v>16</v>
      </c>
      <c r="D14" s="12" t="s">
        <v>12</v>
      </c>
      <c r="E14" s="12" t="s">
        <v>17</v>
      </c>
      <c r="F14" s="12" t="s">
        <v>14</v>
      </c>
      <c r="G14" s="13">
        <v>15808.96</v>
      </c>
      <c r="I14" s="14"/>
      <c r="J14" s="14"/>
    </row>
    <row r="15" spans="2:10" ht="45" customHeight="1" x14ac:dyDescent="0.25">
      <c r="B15" s="11" t="s">
        <v>18</v>
      </c>
      <c r="C15" s="12" t="s">
        <v>19</v>
      </c>
      <c r="D15" s="12" t="s">
        <v>12</v>
      </c>
      <c r="E15" s="12" t="s">
        <v>20</v>
      </c>
      <c r="F15" s="12" t="s">
        <v>14</v>
      </c>
      <c r="G15" s="13">
        <v>919940.22</v>
      </c>
      <c r="I15" s="14"/>
      <c r="J15" s="14"/>
    </row>
    <row r="16" spans="2:10" ht="31.5" x14ac:dyDescent="0.25">
      <c r="B16" s="11" t="s">
        <v>21</v>
      </c>
      <c r="C16" s="12" t="s">
        <v>22</v>
      </c>
      <c r="D16" s="12" t="s">
        <v>23</v>
      </c>
      <c r="E16" s="12" t="s">
        <v>24</v>
      </c>
      <c r="F16" s="12" t="s">
        <v>14</v>
      </c>
      <c r="G16" s="13">
        <v>9526.3700000000008</v>
      </c>
      <c r="I16" s="14"/>
      <c r="J16" s="14"/>
    </row>
    <row r="17" spans="2:10" ht="36" customHeight="1" x14ac:dyDescent="0.25">
      <c r="B17" s="11" t="s">
        <v>25</v>
      </c>
      <c r="C17" s="12" t="s">
        <v>26</v>
      </c>
      <c r="D17" s="12" t="s">
        <v>23</v>
      </c>
      <c r="E17" s="12" t="s">
        <v>27</v>
      </c>
      <c r="F17" s="12" t="s">
        <v>14</v>
      </c>
      <c r="G17" s="13">
        <v>48760</v>
      </c>
      <c r="I17" s="14"/>
      <c r="J17" s="14"/>
    </row>
    <row r="18" spans="2:10" ht="35.5" customHeight="1" x14ac:dyDescent="0.25">
      <c r="B18" s="11" t="s">
        <v>28</v>
      </c>
      <c r="C18" s="12" t="s">
        <v>29</v>
      </c>
      <c r="D18" s="12" t="s">
        <v>23</v>
      </c>
      <c r="E18" s="12" t="s">
        <v>20</v>
      </c>
      <c r="F18" s="12" t="s">
        <v>14</v>
      </c>
      <c r="G18" s="13">
        <v>9803.49</v>
      </c>
      <c r="I18" s="14"/>
      <c r="J18" s="14"/>
    </row>
    <row r="19" spans="2:10" ht="34.5" customHeight="1" x14ac:dyDescent="0.25">
      <c r="B19" s="11" t="s">
        <v>30</v>
      </c>
      <c r="C19" s="12" t="s">
        <v>31</v>
      </c>
      <c r="D19" s="12" t="s">
        <v>23</v>
      </c>
      <c r="E19" s="12" t="s">
        <v>32</v>
      </c>
      <c r="F19" s="12" t="s">
        <v>14</v>
      </c>
      <c r="G19" s="13">
        <v>472.71</v>
      </c>
      <c r="I19" s="14"/>
      <c r="J19" s="14"/>
    </row>
    <row r="20" spans="2:10" ht="34.5" customHeight="1" x14ac:dyDescent="0.25">
      <c r="B20" s="11" t="s">
        <v>33</v>
      </c>
      <c r="C20" s="12" t="s">
        <v>34</v>
      </c>
      <c r="D20" s="12" t="s">
        <v>35</v>
      </c>
      <c r="E20" s="12" t="s">
        <v>36</v>
      </c>
      <c r="F20" s="12" t="s">
        <v>14</v>
      </c>
      <c r="G20" s="13">
        <v>3074.0149999999999</v>
      </c>
      <c r="I20" s="14"/>
      <c r="J20" s="14"/>
    </row>
    <row r="21" spans="2:10" ht="46.5" customHeight="1" x14ac:dyDescent="0.25">
      <c r="B21" s="11" t="s">
        <v>37</v>
      </c>
      <c r="C21" s="12" t="s">
        <v>38</v>
      </c>
      <c r="D21" s="12" t="s">
        <v>35</v>
      </c>
      <c r="E21" s="12" t="s">
        <v>39</v>
      </c>
      <c r="F21" s="12" t="s">
        <v>14</v>
      </c>
      <c r="G21" s="13">
        <v>549273.50800000003</v>
      </c>
      <c r="I21" s="14"/>
      <c r="J21" s="14"/>
    </row>
    <row r="22" spans="2:10" ht="36" customHeight="1" x14ac:dyDescent="0.25">
      <c r="B22" s="11" t="s">
        <v>40</v>
      </c>
      <c r="C22" s="12" t="s">
        <v>41</v>
      </c>
      <c r="D22" s="12" t="s">
        <v>35</v>
      </c>
      <c r="E22" s="12" t="s">
        <v>42</v>
      </c>
      <c r="F22" s="12" t="s">
        <v>14</v>
      </c>
      <c r="G22" s="13">
        <v>10916.85</v>
      </c>
      <c r="I22" s="14"/>
      <c r="J22" s="14"/>
    </row>
    <row r="23" spans="2:10" ht="31.5" x14ac:dyDescent="0.25">
      <c r="B23" s="11" t="s">
        <v>43</v>
      </c>
      <c r="C23" s="12" t="s">
        <v>44</v>
      </c>
      <c r="D23" s="12" t="s">
        <v>12</v>
      </c>
      <c r="E23" s="12" t="s">
        <v>45</v>
      </c>
      <c r="F23" s="12" t="s">
        <v>14</v>
      </c>
      <c r="G23" s="13">
        <v>1620.98</v>
      </c>
      <c r="I23" s="14"/>
      <c r="J23" s="14"/>
    </row>
    <row r="24" spans="2:10" ht="31.5" x14ac:dyDescent="0.25">
      <c r="B24" s="11" t="s">
        <v>46</v>
      </c>
      <c r="C24" s="12" t="s">
        <v>47</v>
      </c>
      <c r="D24" s="12" t="s">
        <v>35</v>
      </c>
      <c r="E24" s="12" t="s">
        <v>24</v>
      </c>
      <c r="F24" s="12" t="s">
        <v>14</v>
      </c>
      <c r="G24" s="13">
        <v>558.1</v>
      </c>
      <c r="I24" s="14"/>
      <c r="J24" s="14"/>
    </row>
    <row r="25" spans="2:10" ht="34" customHeight="1" x14ac:dyDescent="0.25">
      <c r="B25" s="11" t="s">
        <v>48</v>
      </c>
      <c r="C25" s="12" t="s">
        <v>49</v>
      </c>
      <c r="D25" s="12" t="s">
        <v>35</v>
      </c>
      <c r="E25" s="12" t="s">
        <v>50</v>
      </c>
      <c r="F25" s="12" t="s">
        <v>14</v>
      </c>
      <c r="G25" s="13">
        <v>704913.34</v>
      </c>
      <c r="I25" s="14"/>
      <c r="J25" s="14"/>
    </row>
    <row r="26" spans="2:10" ht="43" customHeight="1" x14ac:dyDescent="0.25">
      <c r="B26" s="11" t="s">
        <v>51</v>
      </c>
      <c r="C26" s="12" t="s">
        <v>52</v>
      </c>
      <c r="D26" s="12" t="s">
        <v>35</v>
      </c>
      <c r="E26" s="12" t="s">
        <v>53</v>
      </c>
      <c r="F26" s="12" t="s">
        <v>14</v>
      </c>
      <c r="G26" s="13">
        <v>284417.96999999997</v>
      </c>
      <c r="I26" s="14"/>
      <c r="J26" s="14"/>
    </row>
    <row r="27" spans="2:10" ht="34" customHeight="1" x14ac:dyDescent="0.25">
      <c r="B27" s="11" t="s">
        <v>54</v>
      </c>
      <c r="C27" s="12" t="s">
        <v>55</v>
      </c>
      <c r="D27" s="12" t="s">
        <v>35</v>
      </c>
      <c r="E27" s="12" t="s">
        <v>24</v>
      </c>
      <c r="F27" s="12" t="s">
        <v>14</v>
      </c>
      <c r="G27" s="13">
        <v>177711.77499999999</v>
      </c>
      <c r="I27" s="14"/>
      <c r="J27" s="14"/>
    </row>
    <row r="28" spans="2:10" ht="31.5" x14ac:dyDescent="0.25">
      <c r="B28" s="11" t="s">
        <v>56</v>
      </c>
      <c r="C28" s="12" t="s">
        <v>57</v>
      </c>
      <c r="D28" s="12" t="s">
        <v>23</v>
      </c>
      <c r="E28" s="12" t="s">
        <v>58</v>
      </c>
      <c r="F28" s="12" t="s">
        <v>14</v>
      </c>
      <c r="G28" s="13">
        <v>123799.4</v>
      </c>
      <c r="I28" s="14"/>
      <c r="J28" s="14"/>
    </row>
    <row r="29" spans="2:10" ht="31.5" x14ac:dyDescent="0.25">
      <c r="B29" s="11" t="s">
        <v>59</v>
      </c>
      <c r="C29" s="12" t="s">
        <v>60</v>
      </c>
      <c r="D29" s="12" t="s">
        <v>35</v>
      </c>
      <c r="E29" s="12" t="s">
        <v>20</v>
      </c>
      <c r="F29" s="12" t="s">
        <v>14</v>
      </c>
      <c r="G29" s="13">
        <v>88969.27</v>
      </c>
      <c r="I29" s="14"/>
      <c r="J29" s="14"/>
    </row>
    <row r="30" spans="2:10" ht="31.5" x14ac:dyDescent="0.25">
      <c r="B30" s="11" t="s">
        <v>61</v>
      </c>
      <c r="C30" s="12" t="s">
        <v>62</v>
      </c>
      <c r="D30" s="12" t="s">
        <v>35</v>
      </c>
      <c r="E30" s="12" t="s">
        <v>63</v>
      </c>
      <c r="F30" s="12" t="s">
        <v>14</v>
      </c>
      <c r="G30" s="13">
        <v>191204.67</v>
      </c>
      <c r="I30" s="14"/>
      <c r="J30" s="14"/>
    </row>
    <row r="31" spans="2:10" ht="31.5" x14ac:dyDescent="0.25">
      <c r="B31" s="11" t="s">
        <v>64</v>
      </c>
      <c r="C31" s="12" t="s">
        <v>65</v>
      </c>
      <c r="D31" s="12" t="s">
        <v>35</v>
      </c>
      <c r="E31" s="12" t="s">
        <v>42</v>
      </c>
      <c r="F31" s="12" t="s">
        <v>14</v>
      </c>
      <c r="G31" s="13">
        <v>33071.29</v>
      </c>
      <c r="I31" s="14"/>
      <c r="J31" s="14"/>
    </row>
    <row r="32" spans="2:10" ht="34" customHeight="1" x14ac:dyDescent="0.25">
      <c r="B32" s="11" t="s">
        <v>66</v>
      </c>
      <c r="C32" s="12" t="s">
        <v>67</v>
      </c>
      <c r="D32" s="12" t="s">
        <v>35</v>
      </c>
      <c r="E32" s="12" t="s">
        <v>68</v>
      </c>
      <c r="F32" s="12" t="s">
        <v>14</v>
      </c>
      <c r="G32" s="13">
        <v>51209.120000000003</v>
      </c>
      <c r="I32" s="14"/>
      <c r="J32" s="14"/>
    </row>
    <row r="33" spans="2:10" ht="25.5" customHeight="1" x14ac:dyDescent="0.25">
      <c r="B33" s="11" t="s">
        <v>69</v>
      </c>
      <c r="C33" s="12" t="s">
        <v>70</v>
      </c>
      <c r="D33" s="12" t="s">
        <v>35</v>
      </c>
      <c r="E33" s="12" t="s">
        <v>36</v>
      </c>
      <c r="F33" s="12" t="s">
        <v>14</v>
      </c>
      <c r="G33" s="13">
        <v>5459.34</v>
      </c>
      <c r="I33" s="14"/>
      <c r="J33" s="14"/>
    </row>
    <row r="34" spans="2:10" ht="45" customHeight="1" x14ac:dyDescent="0.25">
      <c r="B34" s="11" t="s">
        <v>71</v>
      </c>
      <c r="C34" s="12" t="s">
        <v>72</v>
      </c>
      <c r="D34" s="12" t="s">
        <v>35</v>
      </c>
      <c r="E34" s="12" t="s">
        <v>32</v>
      </c>
      <c r="F34" s="12" t="s">
        <v>14</v>
      </c>
      <c r="G34" s="13">
        <v>40119.65</v>
      </c>
      <c r="I34" s="14"/>
      <c r="J34" s="14"/>
    </row>
    <row r="35" spans="2:10" ht="42" x14ac:dyDescent="0.25">
      <c r="B35" s="11" t="s">
        <v>73</v>
      </c>
      <c r="C35" s="12" t="s">
        <v>74</v>
      </c>
      <c r="D35" s="12" t="s">
        <v>35</v>
      </c>
      <c r="E35" s="12" t="s">
        <v>75</v>
      </c>
      <c r="F35" s="12" t="s">
        <v>14</v>
      </c>
      <c r="G35" s="13">
        <v>7954.38</v>
      </c>
      <c r="I35" s="14"/>
      <c r="J35" s="14"/>
    </row>
    <row r="36" spans="2:10" ht="31.5" x14ac:dyDescent="0.25">
      <c r="B36" s="11" t="s">
        <v>76</v>
      </c>
      <c r="C36" s="12" t="s">
        <v>77</v>
      </c>
      <c r="D36" s="12" t="s">
        <v>35</v>
      </c>
      <c r="E36" s="12" t="s">
        <v>24</v>
      </c>
      <c r="F36" s="12" t="s">
        <v>14</v>
      </c>
      <c r="G36" s="13">
        <v>84.391999999999996</v>
      </c>
      <c r="I36" s="14"/>
      <c r="J36" s="14"/>
    </row>
    <row r="37" spans="2:10" ht="35.5" customHeight="1" x14ac:dyDescent="0.25">
      <c r="B37" s="11" t="s">
        <v>78</v>
      </c>
      <c r="C37" s="12" t="s">
        <v>79</v>
      </c>
      <c r="D37" s="12" t="s">
        <v>35</v>
      </c>
      <c r="E37" s="12" t="s">
        <v>42</v>
      </c>
      <c r="F37" s="12" t="s">
        <v>14</v>
      </c>
      <c r="G37" s="13">
        <v>945595.95900000003</v>
      </c>
      <c r="I37" s="14"/>
      <c r="J37" s="14"/>
    </row>
    <row r="38" spans="2:10" ht="37" customHeight="1" x14ac:dyDescent="0.25">
      <c r="B38" s="11" t="s">
        <v>80</v>
      </c>
      <c r="C38" s="12" t="s">
        <v>81</v>
      </c>
      <c r="D38" s="12" t="s">
        <v>35</v>
      </c>
      <c r="E38" s="12" t="s">
        <v>82</v>
      </c>
      <c r="F38" s="12" t="s">
        <v>14</v>
      </c>
      <c r="G38" s="13">
        <v>1133491.0319999999</v>
      </c>
      <c r="I38" s="14"/>
      <c r="J38" s="14"/>
    </row>
    <row r="39" spans="2:10" ht="34" customHeight="1" x14ac:dyDescent="0.25">
      <c r="B39" s="11" t="s">
        <v>83</v>
      </c>
      <c r="C39" s="12" t="s">
        <v>84</v>
      </c>
      <c r="D39" s="12" t="s">
        <v>23</v>
      </c>
      <c r="E39" s="12" t="s">
        <v>85</v>
      </c>
      <c r="F39" s="12" t="s">
        <v>14</v>
      </c>
      <c r="G39" s="13">
        <v>1044999.648</v>
      </c>
      <c r="I39" s="14"/>
      <c r="J39" s="14"/>
    </row>
    <row r="40" spans="2:10" ht="33.5" customHeight="1" x14ac:dyDescent="0.25">
      <c r="B40" s="11" t="s">
        <v>86</v>
      </c>
      <c r="C40" s="12" t="s">
        <v>87</v>
      </c>
      <c r="D40" s="12" t="s">
        <v>23</v>
      </c>
      <c r="E40" s="12" t="s">
        <v>17</v>
      </c>
      <c r="F40" s="12" t="s">
        <v>14</v>
      </c>
      <c r="G40" s="13">
        <v>8390.36</v>
      </c>
      <c r="I40" s="14"/>
      <c r="J40" s="14"/>
    </row>
    <row r="41" spans="2:10" ht="35.5" customHeight="1" x14ac:dyDescent="0.25">
      <c r="B41" s="11" t="s">
        <v>88</v>
      </c>
      <c r="C41" s="12" t="s">
        <v>89</v>
      </c>
      <c r="D41" s="12" t="s">
        <v>35</v>
      </c>
      <c r="E41" s="12" t="s">
        <v>24</v>
      </c>
      <c r="F41" s="12" t="s">
        <v>14</v>
      </c>
      <c r="G41" s="13">
        <v>396790.53</v>
      </c>
      <c r="I41" s="14"/>
      <c r="J41" s="14"/>
    </row>
    <row r="42" spans="2:10" ht="34" customHeight="1" x14ac:dyDescent="0.25">
      <c r="B42" s="11" t="s">
        <v>90</v>
      </c>
      <c r="C42" s="12" t="s">
        <v>91</v>
      </c>
      <c r="D42" s="12" t="s">
        <v>35</v>
      </c>
      <c r="E42" s="12" t="s">
        <v>24</v>
      </c>
      <c r="F42" s="12" t="s">
        <v>14</v>
      </c>
      <c r="G42" s="13">
        <v>75372.487999999998</v>
      </c>
      <c r="I42" s="14"/>
      <c r="J42" s="14"/>
    </row>
    <row r="43" spans="2:10" ht="34" customHeight="1" x14ac:dyDescent="0.25">
      <c r="B43" s="11" t="s">
        <v>92</v>
      </c>
      <c r="C43" s="12" t="s">
        <v>93</v>
      </c>
      <c r="D43" s="12" t="s">
        <v>35</v>
      </c>
      <c r="E43" s="12" t="s">
        <v>94</v>
      </c>
      <c r="F43" s="12" t="s">
        <v>14</v>
      </c>
      <c r="G43" s="13">
        <v>1455994.2690000001</v>
      </c>
      <c r="I43" s="14"/>
      <c r="J43" s="14"/>
    </row>
    <row r="44" spans="2:10" ht="34" customHeight="1" x14ac:dyDescent="0.25">
      <c r="B44" s="11" t="s">
        <v>95</v>
      </c>
      <c r="C44" s="12" t="s">
        <v>96</v>
      </c>
      <c r="D44" s="12" t="s">
        <v>35</v>
      </c>
      <c r="E44" s="12" t="s">
        <v>97</v>
      </c>
      <c r="F44" s="12" t="s">
        <v>14</v>
      </c>
      <c r="G44" s="13">
        <v>212700.875</v>
      </c>
      <c r="I44" s="14"/>
      <c r="J44" s="14"/>
    </row>
    <row r="45" spans="2:10" ht="34" customHeight="1" x14ac:dyDescent="0.25">
      <c r="B45" s="11" t="s">
        <v>98</v>
      </c>
      <c r="C45" s="12" t="s">
        <v>99</v>
      </c>
      <c r="D45" s="12" t="s">
        <v>12</v>
      </c>
      <c r="E45" s="12" t="s">
        <v>100</v>
      </c>
      <c r="F45" s="12" t="s">
        <v>14</v>
      </c>
      <c r="G45" s="13">
        <v>1405.58</v>
      </c>
      <c r="I45" s="14"/>
      <c r="J45" s="14"/>
    </row>
    <row r="46" spans="2:10" ht="36" customHeight="1" x14ac:dyDescent="0.25">
      <c r="B46" s="11" t="s">
        <v>101</v>
      </c>
      <c r="C46" s="12" t="s">
        <v>102</v>
      </c>
      <c r="D46" s="12" t="s">
        <v>35</v>
      </c>
      <c r="E46" s="12" t="s">
        <v>103</v>
      </c>
      <c r="F46" s="12" t="s">
        <v>14</v>
      </c>
      <c r="G46" s="13">
        <v>5442.43</v>
      </c>
      <c r="I46" s="14"/>
      <c r="J46" s="14"/>
    </row>
    <row r="47" spans="2:10" ht="34" customHeight="1" x14ac:dyDescent="0.25">
      <c r="B47" s="11" t="s">
        <v>104</v>
      </c>
      <c r="C47" s="12" t="s">
        <v>105</v>
      </c>
      <c r="D47" s="12" t="s">
        <v>12</v>
      </c>
      <c r="E47" s="12" t="s">
        <v>106</v>
      </c>
      <c r="F47" s="12" t="s">
        <v>14</v>
      </c>
      <c r="G47" s="13">
        <v>1017685.04</v>
      </c>
      <c r="I47" s="14"/>
      <c r="J47" s="14"/>
    </row>
    <row r="48" spans="2:10" ht="44.5" customHeight="1" x14ac:dyDescent="0.25">
      <c r="B48" s="11" t="s">
        <v>107</v>
      </c>
      <c r="C48" s="12" t="s">
        <v>108</v>
      </c>
      <c r="D48" s="12" t="s">
        <v>12</v>
      </c>
      <c r="E48" s="12" t="s">
        <v>109</v>
      </c>
      <c r="F48" s="12" t="s">
        <v>14</v>
      </c>
      <c r="G48" s="13">
        <v>16924.72</v>
      </c>
      <c r="I48" s="14"/>
      <c r="J48" s="14"/>
    </row>
    <row r="49" spans="2:10" ht="37" customHeight="1" x14ac:dyDescent="0.25">
      <c r="B49" s="11" t="s">
        <v>110</v>
      </c>
      <c r="C49" s="12" t="s">
        <v>111</v>
      </c>
      <c r="D49" s="12" t="s">
        <v>35</v>
      </c>
      <c r="E49" s="12" t="s">
        <v>103</v>
      </c>
      <c r="F49" s="12" t="s">
        <v>14</v>
      </c>
      <c r="G49" s="13">
        <v>21391.25</v>
      </c>
      <c r="I49" s="14"/>
      <c r="J49" s="14"/>
    </row>
    <row r="50" spans="2:10" ht="46.5" customHeight="1" x14ac:dyDescent="0.25">
      <c r="B50" s="11" t="s">
        <v>112</v>
      </c>
      <c r="C50" s="12" t="s">
        <v>113</v>
      </c>
      <c r="D50" s="12" t="s">
        <v>35</v>
      </c>
      <c r="E50" s="12" t="s">
        <v>103</v>
      </c>
      <c r="F50" s="12" t="s">
        <v>14</v>
      </c>
      <c r="G50" s="13">
        <v>1173.18</v>
      </c>
      <c r="I50" s="14"/>
      <c r="J50" s="14"/>
    </row>
    <row r="51" spans="2:10" ht="35.5" customHeight="1" x14ac:dyDescent="0.25">
      <c r="B51" s="11" t="s">
        <v>114</v>
      </c>
      <c r="C51" s="12" t="s">
        <v>115</v>
      </c>
      <c r="D51" s="12" t="s">
        <v>23</v>
      </c>
      <c r="E51" s="12" t="s">
        <v>32</v>
      </c>
      <c r="F51" s="12" t="s">
        <v>14</v>
      </c>
      <c r="G51" s="13">
        <v>244.32</v>
      </c>
      <c r="I51" s="14"/>
      <c r="J51" s="14"/>
    </row>
    <row r="52" spans="2:10" ht="31.5" x14ac:dyDescent="0.25">
      <c r="B52" s="11" t="s">
        <v>116</v>
      </c>
      <c r="C52" s="12" t="s">
        <v>117</v>
      </c>
      <c r="D52" s="12" t="s">
        <v>35</v>
      </c>
      <c r="E52" s="12" t="s">
        <v>68</v>
      </c>
      <c r="F52" s="12" t="s">
        <v>14</v>
      </c>
      <c r="G52" s="13">
        <v>11956.05</v>
      </c>
      <c r="I52" s="14"/>
      <c r="J52" s="14"/>
    </row>
    <row r="53" spans="2:10" ht="34.5" customHeight="1" x14ac:dyDescent="0.25">
      <c r="B53" s="11" t="s">
        <v>118</v>
      </c>
      <c r="C53" s="12" t="s">
        <v>119</v>
      </c>
      <c r="D53" s="12" t="s">
        <v>23</v>
      </c>
      <c r="E53" s="12" t="s">
        <v>85</v>
      </c>
      <c r="F53" s="12" t="s">
        <v>14</v>
      </c>
      <c r="G53" s="13">
        <v>2794.09</v>
      </c>
      <c r="I53" s="14"/>
      <c r="J53" s="14"/>
    </row>
    <row r="54" spans="2:10" ht="42" x14ac:dyDescent="0.25">
      <c r="B54" s="11" t="s">
        <v>120</v>
      </c>
      <c r="C54" s="12" t="s">
        <v>121</v>
      </c>
      <c r="D54" s="12" t="s">
        <v>23</v>
      </c>
      <c r="E54" s="12" t="s">
        <v>103</v>
      </c>
      <c r="F54" s="12" t="s">
        <v>14</v>
      </c>
      <c r="G54" s="13">
        <v>64405.26</v>
      </c>
      <c r="I54" s="14"/>
      <c r="J54" s="14"/>
    </row>
    <row r="55" spans="2:10" ht="34.5" customHeight="1" x14ac:dyDescent="0.25">
      <c r="B55" s="15" t="s">
        <v>122</v>
      </c>
      <c r="C55" s="16" t="s">
        <v>123</v>
      </c>
      <c r="D55" s="16" t="s">
        <v>12</v>
      </c>
      <c r="E55" s="16" t="s">
        <v>124</v>
      </c>
      <c r="F55" s="16" t="s">
        <v>14</v>
      </c>
      <c r="G55" s="17">
        <v>20538.02</v>
      </c>
      <c r="I55" s="14"/>
      <c r="J55" s="14"/>
    </row>
    <row r="56" spans="2:10" ht="31.5" x14ac:dyDescent="0.25">
      <c r="B56" s="11" t="s">
        <v>125</v>
      </c>
      <c r="C56" s="12" t="s">
        <v>126</v>
      </c>
      <c r="D56" s="12" t="s">
        <v>12</v>
      </c>
      <c r="E56" s="12" t="s">
        <v>103</v>
      </c>
      <c r="F56" s="12" t="s">
        <v>14</v>
      </c>
      <c r="G56" s="13">
        <v>4000</v>
      </c>
      <c r="I56" s="14"/>
      <c r="J56" s="14"/>
    </row>
    <row r="57" spans="2:10" ht="42" x14ac:dyDescent="0.25">
      <c r="B57" s="11" t="s">
        <v>127</v>
      </c>
      <c r="C57" s="12" t="s">
        <v>128</v>
      </c>
      <c r="D57" s="12" t="s">
        <v>23</v>
      </c>
      <c r="E57" s="12" t="s">
        <v>94</v>
      </c>
      <c r="F57" s="12" t="s">
        <v>14</v>
      </c>
      <c r="G57" s="13">
        <v>18223.96</v>
      </c>
      <c r="I57" s="14"/>
      <c r="J57" s="14"/>
    </row>
    <row r="58" spans="2:10" ht="31.5" x14ac:dyDescent="0.25">
      <c r="B58" s="11" t="s">
        <v>129</v>
      </c>
      <c r="C58" s="12" t="s">
        <v>130</v>
      </c>
      <c r="D58" s="12" t="s">
        <v>23</v>
      </c>
      <c r="E58" s="12" t="s">
        <v>103</v>
      </c>
      <c r="F58" s="12" t="s">
        <v>14</v>
      </c>
      <c r="G58" s="13">
        <v>56066.02</v>
      </c>
      <c r="I58" s="14"/>
      <c r="J58" s="14"/>
    </row>
    <row r="59" spans="2:10" ht="35.5" customHeight="1" x14ac:dyDescent="0.25">
      <c r="B59" s="11" t="s">
        <v>131</v>
      </c>
      <c r="C59" s="12" t="s">
        <v>132</v>
      </c>
      <c r="D59" s="12" t="s">
        <v>12</v>
      </c>
      <c r="E59" s="12" t="s">
        <v>75</v>
      </c>
      <c r="F59" s="12" t="s">
        <v>14</v>
      </c>
      <c r="G59" s="13">
        <v>74456.72</v>
      </c>
      <c r="I59" s="14"/>
      <c r="J59" s="14"/>
    </row>
    <row r="60" spans="2:10" ht="34" customHeight="1" x14ac:dyDescent="0.25">
      <c r="B60" s="11" t="s">
        <v>133</v>
      </c>
      <c r="C60" s="12" t="s">
        <v>134</v>
      </c>
      <c r="D60" s="12" t="s">
        <v>12</v>
      </c>
      <c r="E60" s="12" t="s">
        <v>135</v>
      </c>
      <c r="F60" s="12" t="s">
        <v>14</v>
      </c>
      <c r="G60" s="13">
        <v>45202.23</v>
      </c>
      <c r="I60" s="14"/>
      <c r="J60" s="14"/>
    </row>
    <row r="61" spans="2:10" ht="31.5" x14ac:dyDescent="0.25">
      <c r="B61" s="11" t="s">
        <v>136</v>
      </c>
      <c r="C61" s="12" t="s">
        <v>137</v>
      </c>
      <c r="D61" s="12" t="s">
        <v>12</v>
      </c>
      <c r="E61" s="12" t="s">
        <v>103</v>
      </c>
      <c r="F61" s="12" t="s">
        <v>14</v>
      </c>
      <c r="G61" s="13">
        <v>48080.24</v>
      </c>
      <c r="I61" s="14"/>
      <c r="J61" s="14"/>
    </row>
    <row r="62" spans="2:10" ht="42" x14ac:dyDescent="0.25">
      <c r="B62" s="11" t="s">
        <v>138</v>
      </c>
      <c r="C62" s="12" t="s">
        <v>139</v>
      </c>
      <c r="D62" s="12" t="s">
        <v>35</v>
      </c>
      <c r="E62" s="12" t="s">
        <v>53</v>
      </c>
      <c r="F62" s="12" t="s">
        <v>14</v>
      </c>
      <c r="G62" s="13">
        <v>57371.796000000002</v>
      </c>
      <c r="I62" s="14"/>
      <c r="J62" s="14"/>
    </row>
    <row r="63" spans="2:10" ht="44.5" customHeight="1" x14ac:dyDescent="0.25">
      <c r="B63" s="11" t="s">
        <v>140</v>
      </c>
      <c r="C63" s="12" t="s">
        <v>141</v>
      </c>
      <c r="D63" s="12" t="s">
        <v>35</v>
      </c>
      <c r="E63" s="12" t="s">
        <v>42</v>
      </c>
      <c r="F63" s="12" t="s">
        <v>14</v>
      </c>
      <c r="G63" s="13">
        <v>1701.66</v>
      </c>
      <c r="I63" s="14"/>
      <c r="J63" s="14"/>
    </row>
    <row r="64" spans="2:10" ht="31.5" x14ac:dyDescent="0.25">
      <c r="B64" s="11" t="s">
        <v>142</v>
      </c>
      <c r="C64" s="12" t="s">
        <v>143</v>
      </c>
      <c r="D64" s="12" t="s">
        <v>12</v>
      </c>
      <c r="E64" s="12" t="s">
        <v>103</v>
      </c>
      <c r="F64" s="12" t="s">
        <v>14</v>
      </c>
      <c r="G64" s="13">
        <v>1641028.5</v>
      </c>
      <c r="I64" s="14"/>
      <c r="J64" s="14"/>
    </row>
    <row r="65" spans="2:10" ht="36" customHeight="1" x14ac:dyDescent="0.25">
      <c r="B65" s="11" t="s">
        <v>144</v>
      </c>
      <c r="C65" s="12" t="s">
        <v>145</v>
      </c>
      <c r="D65" s="12" t="s">
        <v>12</v>
      </c>
      <c r="E65" s="12" t="s">
        <v>146</v>
      </c>
      <c r="F65" s="12" t="s">
        <v>14</v>
      </c>
      <c r="G65" s="13">
        <v>47159.81</v>
      </c>
      <c r="I65" s="14"/>
      <c r="J65" s="14"/>
    </row>
    <row r="66" spans="2:10" ht="45" customHeight="1" x14ac:dyDescent="0.25">
      <c r="B66" s="11" t="s">
        <v>147</v>
      </c>
      <c r="C66" s="12" t="s">
        <v>148</v>
      </c>
      <c r="D66" s="12" t="s">
        <v>12</v>
      </c>
      <c r="E66" s="12" t="s">
        <v>149</v>
      </c>
      <c r="F66" s="12" t="s">
        <v>14</v>
      </c>
      <c r="G66" s="13">
        <v>21214.3</v>
      </c>
      <c r="I66" s="14"/>
      <c r="J66" s="14"/>
    </row>
    <row r="67" spans="2:10" ht="37.5" customHeight="1" x14ac:dyDescent="0.25">
      <c r="B67" s="11" t="s">
        <v>150</v>
      </c>
      <c r="C67" s="12" t="s">
        <v>151</v>
      </c>
      <c r="D67" s="12" t="s">
        <v>35</v>
      </c>
      <c r="E67" s="12" t="s">
        <v>103</v>
      </c>
      <c r="F67" s="12" t="s">
        <v>14</v>
      </c>
      <c r="G67" s="13">
        <v>575.30700000000002</v>
      </c>
      <c r="I67" s="14"/>
      <c r="J67" s="14"/>
    </row>
    <row r="68" spans="2:10" ht="43" customHeight="1" x14ac:dyDescent="0.25">
      <c r="B68" s="11" t="s">
        <v>152</v>
      </c>
      <c r="C68" s="12" t="s">
        <v>153</v>
      </c>
      <c r="D68" s="12" t="s">
        <v>35</v>
      </c>
      <c r="E68" s="12" t="s">
        <v>53</v>
      </c>
      <c r="F68" s="12" t="s">
        <v>14</v>
      </c>
      <c r="G68" s="13">
        <v>47732.9</v>
      </c>
      <c r="I68" s="14"/>
      <c r="J68" s="14"/>
    </row>
    <row r="69" spans="2:10" ht="45" customHeight="1" x14ac:dyDescent="0.25">
      <c r="B69" s="11" t="s">
        <v>154</v>
      </c>
      <c r="C69" s="12" t="s">
        <v>155</v>
      </c>
      <c r="D69" s="12" t="s">
        <v>35</v>
      </c>
      <c r="E69" s="12" t="s">
        <v>156</v>
      </c>
      <c r="F69" s="12" t="s">
        <v>14</v>
      </c>
      <c r="G69" s="13">
        <v>566054.46</v>
      </c>
      <c r="I69" s="14"/>
      <c r="J69" s="14"/>
    </row>
    <row r="70" spans="2:10" ht="44" customHeight="1" x14ac:dyDescent="0.25">
      <c r="B70" s="11" t="s">
        <v>157</v>
      </c>
      <c r="C70" s="12" t="s">
        <v>158</v>
      </c>
      <c r="D70" s="12" t="s">
        <v>35</v>
      </c>
      <c r="E70" s="12" t="s">
        <v>103</v>
      </c>
      <c r="F70" s="12" t="s">
        <v>14</v>
      </c>
      <c r="G70" s="13">
        <v>32061.88</v>
      </c>
      <c r="I70" s="14"/>
      <c r="J70" s="14"/>
    </row>
    <row r="71" spans="2:10" ht="31.5" x14ac:dyDescent="0.25">
      <c r="B71" s="11" t="s">
        <v>159</v>
      </c>
      <c r="C71" s="12" t="s">
        <v>160</v>
      </c>
      <c r="D71" s="12" t="s">
        <v>35</v>
      </c>
      <c r="E71" s="12" t="s">
        <v>32</v>
      </c>
      <c r="F71" s="12" t="s">
        <v>14</v>
      </c>
      <c r="G71" s="13">
        <v>36.869999999999997</v>
      </c>
      <c r="I71" s="14"/>
      <c r="J71" s="14"/>
    </row>
    <row r="72" spans="2:10" ht="31.5" x14ac:dyDescent="0.25">
      <c r="B72" s="11" t="s">
        <v>161</v>
      </c>
      <c r="C72" s="12" t="s">
        <v>162</v>
      </c>
      <c r="D72" s="12" t="s">
        <v>35</v>
      </c>
      <c r="E72" s="12" t="s">
        <v>53</v>
      </c>
      <c r="F72" s="12" t="s">
        <v>14</v>
      </c>
      <c r="G72" s="13">
        <v>75057.070000000007</v>
      </c>
      <c r="I72" s="14"/>
      <c r="J72" s="14"/>
    </row>
    <row r="73" spans="2:10" ht="31.5" x14ac:dyDescent="0.25">
      <c r="B73" s="11" t="s">
        <v>163</v>
      </c>
      <c r="C73" s="12" t="s">
        <v>164</v>
      </c>
      <c r="D73" s="12" t="s">
        <v>23</v>
      </c>
      <c r="E73" s="12" t="s">
        <v>165</v>
      </c>
      <c r="F73" s="12" t="s">
        <v>14</v>
      </c>
      <c r="G73" s="13">
        <v>224766.49</v>
      </c>
      <c r="I73" s="14"/>
      <c r="J73" s="14"/>
    </row>
    <row r="74" spans="2:10" ht="42" x14ac:dyDescent="0.25">
      <c r="B74" s="11" t="s">
        <v>166</v>
      </c>
      <c r="C74" s="12" t="s">
        <v>167</v>
      </c>
      <c r="D74" s="12" t="s">
        <v>23</v>
      </c>
      <c r="E74" s="12" t="s">
        <v>124</v>
      </c>
      <c r="F74" s="12" t="s">
        <v>14</v>
      </c>
      <c r="G74" s="13">
        <v>3467.16</v>
      </c>
      <c r="I74" s="14"/>
      <c r="J74" s="14"/>
    </row>
    <row r="75" spans="2:10" ht="44" customHeight="1" x14ac:dyDescent="0.25">
      <c r="B75" s="11" t="s">
        <v>168</v>
      </c>
      <c r="C75" s="12" t="s">
        <v>169</v>
      </c>
      <c r="D75" s="12" t="s">
        <v>23</v>
      </c>
      <c r="E75" s="12" t="s">
        <v>24</v>
      </c>
      <c r="F75" s="12" t="s">
        <v>14</v>
      </c>
      <c r="G75" s="13">
        <v>43285.7</v>
      </c>
      <c r="I75" s="14"/>
      <c r="J75" s="14"/>
    </row>
    <row r="76" spans="2:10" ht="44" customHeight="1" x14ac:dyDescent="0.25">
      <c r="B76" s="11" t="s">
        <v>170</v>
      </c>
      <c r="C76" s="12" t="s">
        <v>171</v>
      </c>
      <c r="D76" s="12" t="s">
        <v>23</v>
      </c>
      <c r="E76" s="12" t="s">
        <v>20</v>
      </c>
      <c r="F76" s="12" t="s">
        <v>14</v>
      </c>
      <c r="G76" s="13">
        <v>748.94</v>
      </c>
      <c r="I76" s="14"/>
      <c r="J76" s="14"/>
    </row>
    <row r="77" spans="2:10" ht="42" x14ac:dyDescent="0.25">
      <c r="B77" s="11" t="s">
        <v>172</v>
      </c>
      <c r="C77" s="12" t="s">
        <v>173</v>
      </c>
      <c r="D77" s="12" t="s">
        <v>35</v>
      </c>
      <c r="E77" s="12" t="s">
        <v>174</v>
      </c>
      <c r="F77" s="12" t="s">
        <v>14</v>
      </c>
      <c r="G77" s="13">
        <v>36914.660000000003</v>
      </c>
      <c r="I77" s="14"/>
      <c r="J77" s="14"/>
    </row>
    <row r="78" spans="2:10" ht="31.5" x14ac:dyDescent="0.25">
      <c r="B78" s="11" t="s">
        <v>175</v>
      </c>
      <c r="C78" s="12" t="s">
        <v>176</v>
      </c>
      <c r="D78" s="12" t="s">
        <v>35</v>
      </c>
      <c r="E78" s="12" t="s">
        <v>177</v>
      </c>
      <c r="F78" s="12" t="s">
        <v>14</v>
      </c>
      <c r="G78" s="13">
        <v>20133.650000000001</v>
      </c>
      <c r="I78" s="14"/>
      <c r="J78" s="14"/>
    </row>
    <row r="79" spans="2:10" ht="31.5" x14ac:dyDescent="0.25">
      <c r="B79" s="11" t="s">
        <v>178</v>
      </c>
      <c r="C79" s="12" t="s">
        <v>179</v>
      </c>
      <c r="D79" s="12" t="s">
        <v>35</v>
      </c>
      <c r="E79" s="12" t="s">
        <v>13</v>
      </c>
      <c r="F79" s="12" t="s">
        <v>14</v>
      </c>
      <c r="G79" s="13">
        <v>-285.20999999999998</v>
      </c>
      <c r="I79" s="14"/>
      <c r="J79" s="14"/>
    </row>
    <row r="80" spans="2:10" ht="21" x14ac:dyDescent="0.25">
      <c r="B80" s="11" t="s">
        <v>180</v>
      </c>
      <c r="C80" s="12" t="s">
        <v>181</v>
      </c>
      <c r="D80" s="12" t="s">
        <v>12</v>
      </c>
      <c r="E80" s="12" t="s">
        <v>97</v>
      </c>
      <c r="F80" s="12" t="s">
        <v>14</v>
      </c>
      <c r="G80" s="13">
        <v>390.67</v>
      </c>
      <c r="I80" s="14"/>
      <c r="J80" s="14"/>
    </row>
    <row r="81" spans="2:10" ht="21" x14ac:dyDescent="0.25">
      <c r="B81" s="11" t="s">
        <v>182</v>
      </c>
      <c r="C81" s="12" t="s">
        <v>183</v>
      </c>
      <c r="D81" s="12" t="s">
        <v>35</v>
      </c>
      <c r="E81" s="12" t="s">
        <v>184</v>
      </c>
      <c r="F81" s="12" t="s">
        <v>185</v>
      </c>
      <c r="G81" s="13">
        <v>15543.66</v>
      </c>
      <c r="I81" s="14"/>
      <c r="J81" s="14"/>
    </row>
    <row r="82" spans="2:10" ht="34" customHeight="1" x14ac:dyDescent="0.25">
      <c r="B82" s="11" t="s">
        <v>186</v>
      </c>
      <c r="C82" s="12" t="s">
        <v>187</v>
      </c>
      <c r="D82" s="12" t="s">
        <v>12</v>
      </c>
      <c r="E82" s="12" t="s">
        <v>188</v>
      </c>
      <c r="F82" s="12" t="s">
        <v>185</v>
      </c>
      <c r="G82" s="13">
        <v>2029398.95</v>
      </c>
      <c r="I82" s="14"/>
      <c r="J82" s="14"/>
    </row>
    <row r="83" spans="2:10" ht="34.5" customHeight="1" x14ac:dyDescent="0.25">
      <c r="B83" s="11" t="s">
        <v>189</v>
      </c>
      <c r="C83" s="12" t="s">
        <v>190</v>
      </c>
      <c r="D83" s="12" t="s">
        <v>35</v>
      </c>
      <c r="E83" s="12" t="s">
        <v>24</v>
      </c>
      <c r="F83" s="12" t="s">
        <v>185</v>
      </c>
      <c r="G83" s="13">
        <v>987799.82</v>
      </c>
      <c r="I83" s="14"/>
      <c r="J83" s="14"/>
    </row>
    <row r="84" spans="2:10" x14ac:dyDescent="0.25">
      <c r="B84" s="18"/>
      <c r="C84" s="19"/>
      <c r="D84" s="19"/>
      <c r="E84" s="19"/>
      <c r="F84" s="19"/>
      <c r="G84" s="20"/>
      <c r="I84" s="14"/>
      <c r="J84" s="14"/>
    </row>
    <row r="85" spans="2:10" x14ac:dyDescent="0.25">
      <c r="E85" s="22"/>
      <c r="F85" s="22"/>
      <c r="G85" s="23"/>
      <c r="J85" s="24"/>
    </row>
    <row r="86" spans="2:10" x14ac:dyDescent="0.25">
      <c r="E86" s="22"/>
      <c r="F86" s="22"/>
      <c r="G86" s="23"/>
      <c r="J86" s="24"/>
    </row>
    <row r="87" spans="2:10" ht="21" x14ac:dyDescent="0.5">
      <c r="B87" s="9" t="s">
        <v>191</v>
      </c>
      <c r="C87" s="9"/>
      <c r="D87" s="9"/>
      <c r="E87" s="9"/>
      <c r="F87" s="9"/>
      <c r="G87" s="9"/>
      <c r="J87" s="24"/>
    </row>
    <row r="88" spans="2:10" ht="31.5" x14ac:dyDescent="0.25">
      <c r="B88" s="10" t="s">
        <v>5</v>
      </c>
      <c r="C88" s="10" t="s">
        <v>192</v>
      </c>
      <c r="D88" s="10" t="s">
        <v>193</v>
      </c>
      <c r="E88" s="10" t="s">
        <v>194</v>
      </c>
      <c r="F88" s="10" t="s">
        <v>9</v>
      </c>
      <c r="G88" s="10" t="str">
        <f>RIGHT(Current_Qtr,2)&amp;"
Infrastructure value ($'000)"</f>
        <v>Q4
Infrastructure value ($'000)</v>
      </c>
      <c r="J88" s="24"/>
    </row>
    <row r="89" spans="2:10" ht="40.5" customHeight="1" x14ac:dyDescent="0.25">
      <c r="B89" s="11" t="s">
        <v>195</v>
      </c>
      <c r="C89" s="12" t="s">
        <v>196</v>
      </c>
      <c r="D89" s="12" t="s">
        <v>23</v>
      </c>
      <c r="E89" s="12" t="s">
        <v>13</v>
      </c>
      <c r="F89" s="12" t="s">
        <v>14</v>
      </c>
      <c r="G89" s="13">
        <v>2947.14</v>
      </c>
      <c r="I89" s="14"/>
      <c r="J89" s="24"/>
    </row>
    <row r="90" spans="2:10" ht="39" customHeight="1" x14ac:dyDescent="0.25">
      <c r="B90" s="11" t="s">
        <v>195</v>
      </c>
      <c r="C90" s="12" t="s">
        <v>197</v>
      </c>
      <c r="D90" s="12" t="s">
        <v>23</v>
      </c>
      <c r="E90" s="12" t="s">
        <v>198</v>
      </c>
      <c r="F90" s="12" t="s">
        <v>14</v>
      </c>
      <c r="G90" s="13">
        <v>10800</v>
      </c>
      <c r="I90" s="14"/>
      <c r="J90" s="24"/>
    </row>
    <row r="91" spans="2:10" ht="36" customHeight="1" x14ac:dyDescent="0.25">
      <c r="B91" s="11" t="s">
        <v>195</v>
      </c>
      <c r="C91" s="12" t="s">
        <v>199</v>
      </c>
      <c r="D91" s="12" t="s">
        <v>35</v>
      </c>
      <c r="E91" s="12" t="s">
        <v>32</v>
      </c>
      <c r="F91" s="12" t="s">
        <v>14</v>
      </c>
      <c r="G91" s="13">
        <v>8291.1710000000003</v>
      </c>
      <c r="I91" s="14"/>
      <c r="J91" s="24"/>
    </row>
    <row r="92" spans="2:10" ht="31.5" x14ac:dyDescent="0.25">
      <c r="B92" s="11" t="s">
        <v>195</v>
      </c>
      <c r="C92" s="12" t="s">
        <v>200</v>
      </c>
      <c r="D92" s="12" t="s">
        <v>12</v>
      </c>
      <c r="E92" s="12" t="s">
        <v>85</v>
      </c>
      <c r="F92" s="12" t="s">
        <v>14</v>
      </c>
      <c r="G92" s="13">
        <v>4205.8900000000003</v>
      </c>
      <c r="I92" s="14"/>
      <c r="J92" s="24"/>
    </row>
    <row r="93" spans="2:10" ht="45" customHeight="1" x14ac:dyDescent="0.25">
      <c r="B93" s="11" t="s">
        <v>195</v>
      </c>
      <c r="C93" s="12" t="s">
        <v>201</v>
      </c>
      <c r="D93" s="12" t="s">
        <v>35</v>
      </c>
      <c r="E93" s="12" t="s">
        <v>188</v>
      </c>
      <c r="F93" s="12" t="s">
        <v>14</v>
      </c>
      <c r="G93" s="13">
        <v>5566.8130000000001</v>
      </c>
      <c r="I93" s="14"/>
      <c r="J93" s="24"/>
    </row>
    <row r="94" spans="2:10" ht="38.5" customHeight="1" x14ac:dyDescent="0.25">
      <c r="B94" s="11" t="s">
        <v>195</v>
      </c>
      <c r="C94" s="12" t="s">
        <v>202</v>
      </c>
      <c r="D94" s="12" t="s">
        <v>23</v>
      </c>
      <c r="E94" s="12" t="s">
        <v>103</v>
      </c>
      <c r="F94" s="12" t="s">
        <v>14</v>
      </c>
      <c r="G94" s="13">
        <v>9185.2000000000007</v>
      </c>
      <c r="I94" s="14"/>
      <c r="J94" s="24"/>
    </row>
    <row r="95" spans="2:10" ht="35.5" customHeight="1" x14ac:dyDescent="0.25">
      <c r="B95" s="11" t="s">
        <v>195</v>
      </c>
      <c r="C95" s="12" t="s">
        <v>203</v>
      </c>
      <c r="D95" s="12" t="s">
        <v>35</v>
      </c>
      <c r="E95" s="12" t="s">
        <v>36</v>
      </c>
      <c r="F95" s="12" t="s">
        <v>14</v>
      </c>
      <c r="G95" s="13">
        <v>42816.25</v>
      </c>
      <c r="I95" s="14"/>
      <c r="J95" s="24"/>
    </row>
    <row r="96" spans="2:10" ht="38.5" customHeight="1" x14ac:dyDescent="0.25">
      <c r="B96" s="11" t="s">
        <v>195</v>
      </c>
      <c r="C96" s="12" t="s">
        <v>204</v>
      </c>
      <c r="D96" s="12" t="s">
        <v>35</v>
      </c>
      <c r="E96" s="12" t="s">
        <v>174</v>
      </c>
      <c r="F96" s="12" t="s">
        <v>14</v>
      </c>
      <c r="G96" s="13">
        <v>4132.7520000000004</v>
      </c>
      <c r="I96" s="14"/>
      <c r="J96" s="24"/>
    </row>
    <row r="97" spans="2:10" ht="38.5" customHeight="1" x14ac:dyDescent="0.25">
      <c r="B97" s="11" t="s">
        <v>195</v>
      </c>
      <c r="C97" s="12" t="s">
        <v>205</v>
      </c>
      <c r="D97" s="12" t="s">
        <v>12</v>
      </c>
      <c r="E97" s="12" t="s">
        <v>103</v>
      </c>
      <c r="F97" s="12" t="s">
        <v>14</v>
      </c>
      <c r="G97" s="13">
        <v>20484.55</v>
      </c>
      <c r="I97" s="14"/>
      <c r="J97" s="24"/>
    </row>
    <row r="98" spans="2:10" ht="38.5" customHeight="1" x14ac:dyDescent="0.25">
      <c r="B98" s="11" t="s">
        <v>195</v>
      </c>
      <c r="C98" s="12" t="s">
        <v>206</v>
      </c>
      <c r="D98" s="12" t="s">
        <v>35</v>
      </c>
      <c r="E98" s="12" t="s">
        <v>42</v>
      </c>
      <c r="F98" s="12" t="s">
        <v>14</v>
      </c>
      <c r="G98" s="13">
        <v>58390.07</v>
      </c>
      <c r="I98" s="14"/>
      <c r="J98" s="24"/>
    </row>
    <row r="99" spans="2:10" ht="38.5" customHeight="1" x14ac:dyDescent="0.25">
      <c r="B99" s="11" t="s">
        <v>195</v>
      </c>
      <c r="C99" s="12" t="s">
        <v>207</v>
      </c>
      <c r="D99" s="12" t="s">
        <v>12</v>
      </c>
      <c r="E99" s="12" t="s">
        <v>24</v>
      </c>
      <c r="F99" s="12" t="s">
        <v>14</v>
      </c>
      <c r="G99" s="13">
        <v>33181.82</v>
      </c>
      <c r="I99" s="14"/>
      <c r="J99" s="24"/>
    </row>
    <row r="100" spans="2:10" ht="45" customHeight="1" x14ac:dyDescent="0.25">
      <c r="B100" s="11" t="s">
        <v>195</v>
      </c>
      <c r="C100" s="12" t="s">
        <v>208</v>
      </c>
      <c r="D100" s="12" t="s">
        <v>35</v>
      </c>
      <c r="E100" s="12" t="s">
        <v>20</v>
      </c>
      <c r="F100" s="12" t="s">
        <v>14</v>
      </c>
      <c r="G100" s="13">
        <v>1894.5</v>
      </c>
      <c r="I100" s="14"/>
      <c r="J100" s="24"/>
    </row>
    <row r="101" spans="2:10" ht="34.5" customHeight="1" x14ac:dyDescent="0.25">
      <c r="B101" s="11" t="s">
        <v>195</v>
      </c>
      <c r="C101" s="12" t="s">
        <v>209</v>
      </c>
      <c r="D101" s="12" t="s">
        <v>35</v>
      </c>
      <c r="E101" s="12" t="s">
        <v>94</v>
      </c>
      <c r="F101" s="12" t="s">
        <v>14</v>
      </c>
      <c r="G101" s="13">
        <v>9719.14</v>
      </c>
      <c r="I101" s="14"/>
      <c r="J101" s="24"/>
    </row>
    <row r="102" spans="2:10" ht="42" x14ac:dyDescent="0.25">
      <c r="B102" s="11" t="s">
        <v>195</v>
      </c>
      <c r="C102" s="12" t="s">
        <v>210</v>
      </c>
      <c r="D102" s="12" t="s">
        <v>35</v>
      </c>
      <c r="E102" s="12" t="s">
        <v>211</v>
      </c>
      <c r="F102" s="12" t="s">
        <v>14</v>
      </c>
      <c r="G102" s="13">
        <v>2738.6660000000002</v>
      </c>
    </row>
    <row r="103" spans="2:10" ht="45" customHeight="1" x14ac:dyDescent="0.25">
      <c r="B103" s="11" t="s">
        <v>182</v>
      </c>
      <c r="C103" s="12" t="s">
        <v>212</v>
      </c>
      <c r="D103" s="12" t="s">
        <v>35</v>
      </c>
      <c r="E103" s="12" t="s">
        <v>39</v>
      </c>
      <c r="F103" s="12" t="s">
        <v>185</v>
      </c>
      <c r="G103" s="13">
        <v>4745.6000000000004</v>
      </c>
    </row>
  </sheetData>
  <autoFilter ref="B12:G83" xr:uid="{06388BA6-84F6-4E63-8930-D89F65C567B2}"/>
  <mergeCells count="3">
    <mergeCell ref="B9:G9"/>
    <mergeCell ref="B11:G11"/>
    <mergeCell ref="B87:G87"/>
  </mergeCells>
  <conditionalFormatting sqref="B56:G57 B13:G54 B89:G101">
    <cfRule type="expression" dxfId="1" priority="2">
      <formula>AND($G13&lt;0.01,$G13&gt;-0.01)</formula>
    </cfRule>
  </conditionalFormatting>
  <conditionalFormatting sqref="B102:G103">
    <cfRule type="expression" dxfId="0" priority="1">
      <formula>AND($G102&lt;0.01,$G102&gt;-0.01)</formula>
    </cfRule>
  </conditionalFormatting>
  <pageMargins left="0.7" right="0.7" top="0.75" bottom="0.75" header="0.3" footer="0.3"/>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Published_Report</vt:lpstr>
    </vt:vector>
  </TitlesOfParts>
  <Company>MBRC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Farrant</dc:creator>
  <cp:lastModifiedBy>Craig Farrant</cp:lastModifiedBy>
  <dcterms:created xsi:type="dcterms:W3CDTF">2024-08-04T23:15:13Z</dcterms:created>
  <dcterms:modified xsi:type="dcterms:W3CDTF">2024-08-04T23:15:41Z</dcterms:modified>
</cp:coreProperties>
</file>