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tables/table6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tables/table7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tables/table8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tables/table9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tables/table10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22.xml" ContentType="application/vnd.openxmlformats-officedocument.drawing+xml"/>
  <Override PartName="/xl/tables/table11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ccessmbrc-my.sharepoint.com/personal/andrew_evans_moretonbay_qld_gov_au/Documents/Documents/Flying Fox Documents/Website/"/>
    </mc:Choice>
  </mc:AlternateContent>
  <xr:revisionPtr revIDLastSave="275" documentId="8_{06F6B776-4BC1-4507-9684-CCE4E96C6DEB}" xr6:coauthVersionLast="47" xr6:coauthVersionMax="47" xr10:uidLastSave="{51B19C57-EC2F-4B3C-88B7-89CFD5FF4E5E}"/>
  <bookViews>
    <workbookView xWindow="28680" yWindow="3585" windowWidth="29040" windowHeight="15840" tabRatio="857" firstSheet="7" activeTab="13" xr2:uid="{00000000-000D-0000-FFFF-FFFF00000000}"/>
  </bookViews>
  <sheets>
    <sheet name="DataImporter" sheetId="27" state="hidden" r:id="rId1"/>
    <sheet name="Albany Creek, Kingfisher Street" sheetId="21" r:id="rId2"/>
    <sheet name="Arana Hills, William Scott Park" sheetId="32" r:id="rId3"/>
    <sheet name="Bellara, Clayton Park" sheetId="4" r:id="rId4"/>
    <sheet name="Bongaree, Shirley Creek" sheetId="5" r:id="rId5"/>
    <sheet name="Burpengary, Facer Road" sheetId="22" r:id="rId6"/>
    <sheet name="Burpengary, Rowley Road" sheetId="7" r:id="rId7"/>
    <sheet name="Caboolture, Wararba Creek" sheetId="18" r:id="rId8"/>
    <sheet name="Camp Mountain, Richards Road" sheetId="26" r:id="rId9"/>
    <sheet name="Dayboro, Strong Road" sheetId="10" r:id="rId10"/>
    <sheet name="Deception Bay, Bailey Road" sheetId="33" r:id="rId11"/>
    <sheet name="Deception Bay, Bermuda Avenue" sheetId="20" r:id="rId12"/>
    <sheet name="Ferny Hills, Brook Reserve" sheetId="11" r:id="rId13"/>
    <sheet name="Kallangur, Ross Reserve" sheetId="24" r:id="rId14"/>
    <sheet name="Morayfield, Adelong Court" sheetId="34" r:id="rId15"/>
    <sheet name="Morayfield, Kirkcaldy St" sheetId="28" r:id="rId16"/>
    <sheet name="Narangba, New Settlement Rd" sheetId="31" r:id="rId17"/>
    <sheet name="Petrie, Sweeney Reserve" sheetId="29" r:id="rId18"/>
    <sheet name="Redcliffe, Botanic Gardens" sheetId="12" r:id="rId19"/>
    <sheet name="Samford, Greenwood Crescent" sheetId="23" r:id="rId20"/>
    <sheet name="Sandstone Point, Bestmann Road" sheetId="15" r:id="rId21"/>
    <sheet name="Sandstone Point, Myora Place" sheetId="30" r:id="rId22"/>
    <sheet name="Woodford, Webb Lane" sheetId="19" r:id="rId2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27" l="1"/>
  <c r="B4" i="27"/>
  <c r="Y5" i="27"/>
  <c r="Z19" i="27"/>
  <c r="Y8" i="27"/>
  <c r="W14" i="27"/>
  <c r="V4" i="27"/>
  <c r="X8" i="27"/>
  <c r="V5" i="27"/>
  <c r="X13" i="27"/>
  <c r="U13" i="27"/>
  <c r="U8" i="27"/>
  <c r="Z4" i="27"/>
  <c r="U5" i="27"/>
  <c r="X14" i="27"/>
  <c r="V14" i="27"/>
  <c r="W5" i="27"/>
  <c r="W19" i="27"/>
  <c r="Y4" i="27"/>
  <c r="W8" i="27"/>
  <c r="Z13" i="27"/>
  <c r="U19" i="27"/>
  <c r="V8" i="27"/>
  <c r="W4" i="27"/>
  <c r="Y13" i="27"/>
  <c r="X19" i="27"/>
  <c r="Z8" i="27"/>
  <c r="Y14" i="27"/>
  <c r="U14" i="27"/>
  <c r="V19" i="27"/>
  <c r="Z14" i="27"/>
  <c r="Y19" i="27"/>
  <c r="W13" i="27"/>
  <c r="V13" i="27"/>
  <c r="X4" i="27"/>
  <c r="Z5" i="27"/>
  <c r="U4" i="27"/>
  <c r="X5" i="27"/>
  <c r="Q15" i="27" l="1"/>
  <c r="P15" i="27"/>
  <c r="O15" i="27"/>
  <c r="N15" i="27"/>
  <c r="B15" i="27"/>
  <c r="A15" i="27"/>
  <c r="Q11" i="27"/>
  <c r="P11" i="27"/>
  <c r="O11" i="27"/>
  <c r="N11" i="27"/>
  <c r="B11" i="27"/>
  <c r="A11" i="27"/>
  <c r="Q3" i="27"/>
  <c r="P3" i="27"/>
  <c r="O3" i="27"/>
  <c r="N3" i="27"/>
  <c r="B3" i="27"/>
  <c r="A3" i="27"/>
  <c r="E255" i="21"/>
  <c r="E253" i="21"/>
  <c r="E217" i="21"/>
  <c r="E193" i="21"/>
  <c r="E192" i="21"/>
  <c r="E191" i="21"/>
  <c r="E190" i="21"/>
  <c r="E189" i="21"/>
  <c r="E188" i="21"/>
  <c r="E187" i="21"/>
  <c r="E186" i="21"/>
  <c r="E185" i="21"/>
  <c r="E184" i="21"/>
  <c r="E183" i="21"/>
  <c r="E182" i="21"/>
  <c r="E181" i="21"/>
  <c r="E180" i="21"/>
  <c r="E179" i="21"/>
  <c r="E178" i="21"/>
  <c r="E101" i="21"/>
  <c r="Q17" i="27"/>
  <c r="P17" i="27"/>
  <c r="O17" i="27"/>
  <c r="N17" i="27"/>
  <c r="A16" i="27"/>
  <c r="B17" i="27"/>
  <c r="A17" i="27"/>
  <c r="A18" i="27"/>
  <c r="A21" i="27"/>
  <c r="Q22" i="27"/>
  <c r="P22" i="27"/>
  <c r="O22" i="27"/>
  <c r="N22" i="27"/>
  <c r="B22" i="27"/>
  <c r="A22" i="27"/>
  <c r="A23" i="27"/>
  <c r="Q18" i="27"/>
  <c r="P18" i="27"/>
  <c r="O18" i="27"/>
  <c r="N18" i="27"/>
  <c r="B18" i="27"/>
  <c r="Q16" i="27"/>
  <c r="P16" i="27"/>
  <c r="O16" i="27"/>
  <c r="N16" i="27"/>
  <c r="B16" i="27"/>
  <c r="E73" i="5"/>
  <c r="E72" i="5"/>
  <c r="E71" i="5"/>
  <c r="E70" i="5"/>
  <c r="E69" i="5"/>
  <c r="E73" i="4"/>
  <c r="E72" i="4"/>
  <c r="E71" i="4"/>
  <c r="E63" i="19"/>
  <c r="E59" i="7"/>
  <c r="E74" i="5"/>
  <c r="E75" i="5"/>
  <c r="E64" i="19"/>
  <c r="E65" i="19"/>
  <c r="E59" i="23"/>
  <c r="E58" i="23"/>
  <c r="E77" i="12"/>
  <c r="E76" i="18"/>
  <c r="E76" i="5"/>
  <c r="E75" i="4"/>
  <c r="E79" i="12"/>
  <c r="E78" i="12"/>
  <c r="E77" i="18"/>
  <c r="E60" i="7"/>
  <c r="E78" i="5"/>
  <c r="E77" i="5"/>
  <c r="E77" i="4"/>
  <c r="E76" i="4"/>
  <c r="E66" i="19"/>
  <c r="E82" i="12"/>
  <c r="E81" i="12"/>
  <c r="E80" i="12"/>
  <c r="E80" i="18"/>
  <c r="E79" i="18"/>
  <c r="E78" i="18"/>
  <c r="E62" i="7"/>
  <c r="E61" i="7"/>
  <c r="E81" i="5"/>
  <c r="E80" i="5"/>
  <c r="E79" i="5"/>
  <c r="E80" i="4"/>
  <c r="E79" i="4"/>
  <c r="E78" i="4"/>
  <c r="E84" i="12"/>
  <c r="E83" i="12"/>
  <c r="E63" i="7"/>
  <c r="E82" i="5"/>
  <c r="E85" i="12"/>
  <c r="E83" i="18"/>
  <c r="E83" i="5"/>
  <c r="E69" i="19"/>
  <c r="E68" i="19"/>
  <c r="E86" i="12"/>
  <c r="E64" i="10"/>
  <c r="E63" i="10"/>
  <c r="E84" i="18"/>
  <c r="E64" i="7"/>
  <c r="E84" i="5"/>
  <c r="E83" i="4"/>
  <c r="E87" i="12"/>
  <c r="E87" i="18"/>
  <c r="E86" i="18"/>
  <c r="E85" i="18"/>
  <c r="E65" i="7"/>
  <c r="E86" i="5"/>
  <c r="E85" i="5"/>
  <c r="E85" i="4"/>
  <c r="E84" i="4"/>
  <c r="E71" i="19"/>
  <c r="E89" i="12"/>
  <c r="E88" i="12"/>
  <c r="E65" i="10"/>
  <c r="E88" i="18"/>
  <c r="E66" i="7"/>
  <c r="E87" i="4"/>
  <c r="E86" i="4"/>
  <c r="Q23" i="27"/>
  <c r="B23" i="27"/>
  <c r="Q21" i="27"/>
  <c r="B21" i="27"/>
  <c r="Q20" i="27"/>
  <c r="B20" i="27"/>
  <c r="A20" i="27"/>
  <c r="Q19" i="27"/>
  <c r="B19" i="27"/>
  <c r="A19" i="27"/>
  <c r="Q14" i="27"/>
  <c r="B14" i="27"/>
  <c r="A14" i="27"/>
  <c r="Q13" i="27"/>
  <c r="B13" i="27"/>
  <c r="A13" i="27"/>
  <c r="Q12" i="27"/>
  <c r="B12" i="27"/>
  <c r="A12" i="27"/>
  <c r="Q10" i="27"/>
  <c r="B10" i="27"/>
  <c r="A10" i="27"/>
  <c r="Q9" i="27"/>
  <c r="B9" i="27"/>
  <c r="A9" i="27"/>
  <c r="Q8" i="27"/>
  <c r="B8" i="27"/>
  <c r="A8" i="27"/>
  <c r="Q7" i="27"/>
  <c r="B7" i="27"/>
  <c r="A7" i="27"/>
  <c r="Q6" i="27"/>
  <c r="B6" i="27"/>
  <c r="A6" i="27"/>
  <c r="Q5" i="27"/>
  <c r="B5" i="27"/>
  <c r="A5" i="27"/>
  <c r="A4" i="27"/>
  <c r="Q2" i="27"/>
  <c r="B2" i="27"/>
  <c r="A2" i="27"/>
  <c r="E93" i="12"/>
  <c r="E92" i="12"/>
  <c r="E91" i="12"/>
  <c r="E90" i="12"/>
  <c r="E66" i="10"/>
  <c r="E91" i="18"/>
  <c r="E90" i="18"/>
  <c r="E89" i="18"/>
  <c r="E67" i="7"/>
  <c r="E89" i="5"/>
  <c r="E88" i="5"/>
  <c r="E66" i="23"/>
  <c r="E104" i="23"/>
  <c r="E103" i="23"/>
  <c r="E96" i="12"/>
  <c r="E95" i="12"/>
  <c r="E94" i="12"/>
  <c r="E92" i="18"/>
  <c r="E68" i="7"/>
  <c r="E90" i="5"/>
  <c r="E90" i="4"/>
  <c r="E99" i="12"/>
  <c r="E98" i="12"/>
  <c r="E97" i="12"/>
  <c r="E94" i="18"/>
  <c r="E93" i="18"/>
  <c r="E69" i="7"/>
  <c r="E94" i="5"/>
  <c r="E93" i="5"/>
  <c r="E92" i="5"/>
  <c r="E91" i="5"/>
  <c r="E101" i="12"/>
  <c r="A69" i="10"/>
  <c r="E96" i="18"/>
  <c r="E95" i="18"/>
  <c r="E71" i="7"/>
  <c r="E70" i="7"/>
  <c r="E98" i="5"/>
  <c r="E97" i="5"/>
  <c r="E96" i="5"/>
  <c r="E95" i="5"/>
  <c r="E76" i="19"/>
  <c r="E103" i="12"/>
  <c r="E102" i="12"/>
  <c r="E98" i="18"/>
  <c r="E97" i="18"/>
  <c r="E72" i="7"/>
  <c r="E104" i="5"/>
  <c r="E103" i="5"/>
  <c r="E102" i="5"/>
  <c r="E101" i="5"/>
  <c r="E100" i="5"/>
  <c r="E99" i="5"/>
  <c r="E95" i="4"/>
  <c r="E94" i="4"/>
  <c r="E93" i="4"/>
  <c r="E78" i="19"/>
  <c r="E73" i="7"/>
  <c r="E105" i="5"/>
  <c r="E80" i="19"/>
  <c r="E75" i="7"/>
  <c r="E106" i="5"/>
  <c r="E81" i="19"/>
  <c r="E76" i="7"/>
  <c r="E107" i="5"/>
  <c r="E82" i="19"/>
  <c r="E77" i="7"/>
  <c r="E108" i="5"/>
  <c r="E83" i="19"/>
  <c r="E78" i="7"/>
  <c r="E109" i="5"/>
  <c r="E110" i="5"/>
  <c r="E84" i="19"/>
  <c r="E79" i="7"/>
  <c r="E111" i="5"/>
  <c r="E85" i="19"/>
  <c r="E80" i="7"/>
  <c r="E81" i="7"/>
  <c r="E86" i="19"/>
  <c r="E112" i="5"/>
  <c r="E88" i="19"/>
  <c r="E87" i="19"/>
  <c r="E82" i="7"/>
  <c r="E83" i="7"/>
  <c r="E113" i="5"/>
  <c r="E90" i="19"/>
  <c r="E89" i="19"/>
  <c r="E84" i="7"/>
  <c r="E114" i="5"/>
  <c r="E92" i="19"/>
  <c r="E91" i="19"/>
  <c r="E94" i="19"/>
  <c r="E93" i="19"/>
  <c r="E85" i="7"/>
  <c r="E115" i="5"/>
  <c r="E95" i="19"/>
  <c r="E102" i="19"/>
  <c r="E99" i="19"/>
  <c r="E98" i="19"/>
  <c r="E97" i="19"/>
  <c r="E96" i="19"/>
  <c r="E86" i="7"/>
  <c r="E87" i="7"/>
  <c r="E119" i="5"/>
  <c r="E118" i="5"/>
  <c r="E117" i="5"/>
  <c r="E116" i="5"/>
  <c r="E103" i="19"/>
  <c r="E104" i="19"/>
  <c r="N4" i="27"/>
  <c r="O4" i="27"/>
  <c r="P4" i="27"/>
  <c r="N5" i="27"/>
  <c r="O5" i="27"/>
  <c r="P5" i="27"/>
  <c r="N6" i="27"/>
  <c r="O6" i="27"/>
  <c r="P6" i="27"/>
  <c r="N7" i="27"/>
  <c r="O7" i="27"/>
  <c r="P7" i="27"/>
  <c r="N8" i="27"/>
  <c r="O8" i="27"/>
  <c r="P8" i="27"/>
  <c r="N9" i="27"/>
  <c r="O9" i="27"/>
  <c r="P9" i="27"/>
  <c r="N10" i="27"/>
  <c r="O10" i="27"/>
  <c r="P10" i="27"/>
  <c r="N12" i="27"/>
  <c r="O12" i="27"/>
  <c r="P12" i="27"/>
  <c r="N13" i="27"/>
  <c r="O13" i="27"/>
  <c r="P13" i="27"/>
  <c r="N14" i="27"/>
  <c r="O14" i="27"/>
  <c r="P14" i="27"/>
  <c r="N19" i="27"/>
  <c r="O19" i="27"/>
  <c r="P19" i="27"/>
  <c r="N20" i="27"/>
  <c r="O20" i="27"/>
  <c r="P20" i="27"/>
  <c r="N21" i="27"/>
  <c r="O21" i="27"/>
  <c r="P21" i="27"/>
  <c r="N23" i="27"/>
  <c r="O23" i="27"/>
  <c r="P23" i="27"/>
  <c r="P2" i="27"/>
  <c r="O2" i="27"/>
  <c r="N2" i="27"/>
  <c r="E88" i="7"/>
  <c r="E120" i="5"/>
  <c r="E89" i="7"/>
  <c r="E121" i="5"/>
  <c r="E90" i="7"/>
  <c r="E105" i="19"/>
  <c r="E122" i="5"/>
  <c r="E135" i="11"/>
  <c r="E106" i="19"/>
  <c r="E123" i="5"/>
  <c r="E91" i="7"/>
  <c r="E136" i="11"/>
  <c r="E137" i="11"/>
  <c r="E92" i="7"/>
  <c r="E107" i="19"/>
  <c r="E138" i="11"/>
  <c r="E139" i="11"/>
  <c r="E125" i="5"/>
  <c r="E93" i="7"/>
  <c r="E108" i="19"/>
  <c r="E140" i="11"/>
  <c r="E141" i="11"/>
  <c r="E144" i="11"/>
  <c r="E109" i="19"/>
  <c r="E145" i="11"/>
  <c r="E126" i="5"/>
  <c r="E146" i="11"/>
  <c r="E147" i="11"/>
  <c r="E148" i="11"/>
  <c r="E93" i="10"/>
  <c r="E95" i="7"/>
  <c r="E110" i="19"/>
  <c r="E149" i="11"/>
  <c r="E111" i="19"/>
  <c r="E96" i="7"/>
  <c r="E128" i="5"/>
  <c r="E150" i="11"/>
  <c r="E136" i="18"/>
  <c r="E151" i="11"/>
  <c r="E112" i="19"/>
  <c r="E97" i="7"/>
  <c r="E129" i="5"/>
  <c r="E152" i="11"/>
  <c r="E113" i="19"/>
  <c r="E153" i="11"/>
  <c r="E98" i="7"/>
  <c r="E130" i="5"/>
  <c r="E143" i="12"/>
  <c r="E148" i="12"/>
  <c r="E154" i="11"/>
  <c r="E131" i="5"/>
  <c r="E132" i="5"/>
  <c r="E133" i="5"/>
  <c r="E134" i="5"/>
  <c r="E99" i="7"/>
  <c r="E114" i="19"/>
  <c r="E156" i="11"/>
  <c r="E112" i="20"/>
  <c r="E111" i="20"/>
  <c r="E135" i="5"/>
  <c r="E157" i="11"/>
  <c r="E136" i="5"/>
  <c r="E115" i="19"/>
  <c r="E113" i="20"/>
  <c r="E158" i="11"/>
  <c r="E100" i="7"/>
  <c r="E137" i="5"/>
  <c r="E159" i="11"/>
  <c r="E116" i="19"/>
  <c r="E160" i="11"/>
  <c r="E138" i="5"/>
  <c r="E101" i="7"/>
  <c r="E145" i="18"/>
  <c r="E161" i="11"/>
  <c r="E124" i="15"/>
  <c r="E102" i="7"/>
  <c r="E146" i="18"/>
  <c r="E100" i="10"/>
  <c r="E117" i="19"/>
  <c r="E162" i="11"/>
  <c r="E139" i="5"/>
  <c r="E147" i="18"/>
  <c r="E163" i="11"/>
  <c r="E101" i="10"/>
  <c r="E103" i="7"/>
  <c r="E164" i="11"/>
  <c r="E118" i="19"/>
  <c r="E148" i="18"/>
  <c r="E140" i="5"/>
  <c r="E125" i="15"/>
  <c r="E149" i="18"/>
  <c r="E165" i="11"/>
  <c r="E104" i="7"/>
  <c r="E126" i="15"/>
  <c r="E141" i="5"/>
  <c r="E119" i="19"/>
  <c r="E166" i="11"/>
  <c r="E142" i="5"/>
  <c r="E150" i="18"/>
  <c r="E167" i="11"/>
  <c r="E105" i="7"/>
  <c r="E151" i="18"/>
  <c r="E120" i="19"/>
  <c r="E127" i="15"/>
  <c r="E143" i="5"/>
  <c r="E152" i="18"/>
  <c r="E168" i="11"/>
  <c r="E144" i="5"/>
  <c r="E121" i="19"/>
  <c r="E153" i="18"/>
  <c r="E103" i="10"/>
  <c r="E106" i="7"/>
  <c r="E169" i="11"/>
  <c r="E128" i="15"/>
  <c r="E145" i="5"/>
  <c r="E154" i="18"/>
  <c r="E104" i="10"/>
  <c r="E170" i="11"/>
  <c r="E146" i="5"/>
  <c r="E155" i="18"/>
  <c r="E122" i="19"/>
  <c r="E147" i="5"/>
  <c r="E129" i="15"/>
  <c r="E105" i="10"/>
  <c r="E107" i="7"/>
  <c r="E171" i="11"/>
  <c r="E130" i="15"/>
  <c r="E157" i="18"/>
  <c r="E108" i="7"/>
  <c r="E172" i="11"/>
  <c r="E131" i="15"/>
  <c r="E149" i="5"/>
  <c r="E158" i="18"/>
  <c r="E106" i="10"/>
  <c r="E173" i="11"/>
  <c r="E123" i="19"/>
  <c r="E109" i="7"/>
  <c r="E150" i="5"/>
  <c r="E174" i="11"/>
  <c r="E159" i="18"/>
  <c r="E110" i="7"/>
  <c r="E175" i="11"/>
  <c r="E160" i="18"/>
  <c r="E125" i="19"/>
  <c r="E141" i="4"/>
  <c r="E134" i="15"/>
  <c r="E111" i="7"/>
  <c r="E154" i="5"/>
  <c r="E135" i="15"/>
  <c r="E177" i="11"/>
  <c r="E155" i="5"/>
  <c r="E136" i="15"/>
  <c r="E126" i="19"/>
  <c r="E127" i="19"/>
  <c r="E112" i="7"/>
  <c r="E178" i="11"/>
  <c r="E162" i="18"/>
  <c r="E142" i="4"/>
  <c r="E137" i="15"/>
  <c r="E156" i="5"/>
  <c r="E163" i="18"/>
  <c r="E162" i="12"/>
  <c r="E163" i="12"/>
  <c r="E164" i="12"/>
  <c r="E165" i="12"/>
  <c r="E125" i="20"/>
  <c r="E114" i="7"/>
  <c r="E179" i="11"/>
  <c r="E128" i="19"/>
  <c r="E138" i="15"/>
  <c r="E110" i="10"/>
  <c r="E157" i="5"/>
  <c r="E143" i="4"/>
  <c r="E111" i="10"/>
  <c r="E180" i="11"/>
  <c r="E115" i="7"/>
  <c r="E164" i="18"/>
  <c r="E144" i="4"/>
  <c r="E158" i="5"/>
  <c r="E129" i="19"/>
  <c r="E139" i="15"/>
  <c r="E112" i="10"/>
  <c r="E181" i="11"/>
  <c r="E165" i="18"/>
  <c r="E140" i="15"/>
  <c r="E116" i="7"/>
  <c r="E159" i="5"/>
  <c r="E145" i="4"/>
  <c r="E166" i="18"/>
  <c r="E182" i="11"/>
  <c r="E141" i="15"/>
  <c r="E160" i="5"/>
  <c r="E146" i="4"/>
  <c r="E167" i="18"/>
  <c r="E117" i="7"/>
  <c r="E130" i="19"/>
  <c r="E183" i="11"/>
  <c r="E168" i="18"/>
  <c r="E142" i="15"/>
  <c r="E161" i="5"/>
  <c r="E147" i="4"/>
  <c r="E184" i="11"/>
  <c r="E169" i="18"/>
  <c r="E143" i="15"/>
  <c r="E162" i="5"/>
  <c r="E148" i="4"/>
  <c r="E114" i="10"/>
  <c r="E131" i="19"/>
  <c r="E118" i="7"/>
  <c r="E185" i="11"/>
  <c r="E166" i="12"/>
  <c r="E170" i="18"/>
  <c r="E149" i="4"/>
  <c r="E163" i="5"/>
  <c r="E144" i="15"/>
  <c r="E186" i="11"/>
  <c r="E145" i="15"/>
  <c r="E164" i="5"/>
  <c r="E150" i="4"/>
  <c r="E187" i="11"/>
  <c r="E167" i="12"/>
  <c r="E132" i="19"/>
  <c r="E188" i="11"/>
  <c r="E115" i="10"/>
  <c r="E146" i="15"/>
  <c r="E119" i="7"/>
  <c r="E165" i="5"/>
  <c r="E151" i="4"/>
  <c r="E120" i="7"/>
  <c r="E147" i="15"/>
  <c r="E173" i="18"/>
  <c r="E166" i="5"/>
  <c r="E152" i="4"/>
  <c r="E168" i="12"/>
  <c r="E190" i="11"/>
  <c r="E148" i="15"/>
  <c r="E167" i="5"/>
  <c r="E153" i="4"/>
  <c r="E174" i="18"/>
  <c r="E116" i="10"/>
  <c r="E133" i="19"/>
  <c r="E169" i="12"/>
  <c r="E191" i="11"/>
  <c r="E168" i="5"/>
  <c r="E154" i="4"/>
  <c r="E122" i="7"/>
  <c r="E170" i="12"/>
  <c r="E192" i="11"/>
  <c r="E175" i="18"/>
  <c r="E155" i="4"/>
  <c r="E169" i="5"/>
  <c r="E150" i="15"/>
  <c r="E117" i="10"/>
  <c r="E134" i="19"/>
  <c r="E151" i="15"/>
  <c r="E170" i="5"/>
  <c r="E156" i="4"/>
  <c r="E194" i="11"/>
  <c r="E135" i="19"/>
  <c r="E136" i="19"/>
  <c r="E176" i="18"/>
  <c r="E123" i="7"/>
  <c r="E152" i="15"/>
  <c r="E171" i="5"/>
  <c r="E157" i="4"/>
  <c r="E195" i="11"/>
  <c r="E118" i="10"/>
  <c r="E171" i="12"/>
  <c r="E137" i="19"/>
  <c r="E119" i="10"/>
  <c r="E196" i="11"/>
  <c r="E138" i="19"/>
  <c r="E177" i="18"/>
  <c r="E172" i="12"/>
  <c r="E153" i="15"/>
  <c r="E172" i="5"/>
  <c r="E158" i="4"/>
  <c r="E173" i="12"/>
  <c r="E124" i="7"/>
  <c r="E178" i="18"/>
  <c r="E139" i="19"/>
  <c r="E197" i="11"/>
  <c r="E120" i="10"/>
  <c r="E159" i="4"/>
  <c r="E173" i="5"/>
  <c r="E154" i="15"/>
  <c r="E174" i="12"/>
  <c r="E125" i="7"/>
  <c r="E160" i="4"/>
  <c r="E174" i="5"/>
  <c r="E155" i="15"/>
  <c r="E198" i="11"/>
  <c r="E161" i="4"/>
  <c r="E179" i="18"/>
  <c r="E126" i="7"/>
  <c r="E140" i="19"/>
  <c r="E175" i="5"/>
  <c r="E162" i="4"/>
  <c r="E175" i="12"/>
  <c r="E127" i="7"/>
  <c r="E156" i="15"/>
  <c r="E180" i="18"/>
  <c r="E128" i="7"/>
  <c r="E199" i="11"/>
  <c r="E176" i="5"/>
  <c r="E177" i="5"/>
  <c r="E163" i="4"/>
  <c r="E200" i="11"/>
  <c r="E129" i="7"/>
  <c r="E164" i="4"/>
  <c r="E158" i="15"/>
  <c r="E178" i="5"/>
  <c r="E176" i="12"/>
  <c r="E122" i="10"/>
  <c r="E141" i="19"/>
  <c r="E181" i="18"/>
  <c r="E201" i="11"/>
  <c r="E165" i="4"/>
  <c r="E159" i="15"/>
  <c r="E177" i="12"/>
  <c r="E166" i="4"/>
  <c r="E179" i="5"/>
  <c r="E202" i="11"/>
  <c r="E160" i="15"/>
  <c r="E180" i="5"/>
  <c r="E167" i="4"/>
  <c r="E182" i="18"/>
  <c r="E123" i="10"/>
  <c r="E142" i="19"/>
  <c r="E181" i="5"/>
  <c r="E130" i="7"/>
  <c r="E161" i="15"/>
  <c r="E168" i="4"/>
  <c r="E203" i="11"/>
  <c r="E162" i="15"/>
  <c r="E182" i="5"/>
  <c r="E169" i="4"/>
  <c r="E204" i="11"/>
  <c r="E183" i="5"/>
  <c r="E170" i="4"/>
  <c r="E183" i="18"/>
  <c r="E171" i="4"/>
  <c r="E124" i="10"/>
  <c r="E205" i="11"/>
  <c r="E143" i="19"/>
  <c r="E131" i="7"/>
  <c r="E178" i="12"/>
  <c r="E184" i="18"/>
  <c r="E184" i="5"/>
  <c r="E172" i="4"/>
  <c r="E206" i="11"/>
  <c r="E185" i="18"/>
  <c r="E207" i="11"/>
  <c r="E173" i="4"/>
  <c r="E185" i="5"/>
  <c r="E165" i="15"/>
  <c r="E125" i="10"/>
  <c r="E186" i="18"/>
  <c r="E144" i="19"/>
  <c r="E208" i="11"/>
  <c r="E166" i="15"/>
  <c r="E186" i="5"/>
  <c r="E174" i="4"/>
  <c r="E132" i="7"/>
  <c r="E179" i="12"/>
  <c r="E180" i="12"/>
  <c r="E133" i="7"/>
  <c r="E209" i="11"/>
  <c r="E187" i="5"/>
  <c r="E175" i="4"/>
  <c r="E167" i="15"/>
  <c r="E134" i="7"/>
  <c r="E126" i="10"/>
  <c r="E145" i="19"/>
  <c r="E168" i="15"/>
  <c r="E188" i="5"/>
  <c r="E135" i="7"/>
  <c r="E181" i="12"/>
  <c r="E210" i="11"/>
  <c r="E176" i="4"/>
  <c r="E187" i="18"/>
  <c r="E127" i="10"/>
  <c r="E136" i="7"/>
  <c r="E146" i="19"/>
  <c r="E211" i="11"/>
  <c r="E137" i="7"/>
  <c r="E189" i="5"/>
  <c r="E177" i="4"/>
  <c r="E169" i="15"/>
  <c r="E188" i="18"/>
  <c r="E182" i="12"/>
  <c r="E212" i="11"/>
  <c r="E138" i="7"/>
  <c r="E170" i="15"/>
  <c r="E190" i="5"/>
  <c r="E178" i="4"/>
  <c r="E147" i="19"/>
  <c r="E189" i="18"/>
  <c r="E171" i="15"/>
  <c r="E213" i="11"/>
  <c r="E191" i="5"/>
  <c r="E179" i="4"/>
  <c r="E172" i="15"/>
  <c r="E180" i="4"/>
  <c r="E192" i="5"/>
  <c r="E183" i="12"/>
  <c r="E190" i="18"/>
  <c r="E214" i="11"/>
  <c r="E128" i="10"/>
  <c r="E139" i="7"/>
  <c r="E181" i="4"/>
  <c r="E193" i="5"/>
  <c r="E173" i="15"/>
  <c r="E148" i="19"/>
  <c r="E215" i="11"/>
  <c r="E129" i="10"/>
  <c r="E174" i="15"/>
  <c r="E191" i="18"/>
  <c r="E182" i="4"/>
  <c r="E194" i="5"/>
  <c r="E184" i="12"/>
  <c r="E216" i="11"/>
  <c r="E140" i="7"/>
  <c r="E192" i="18"/>
  <c r="E175" i="15"/>
  <c r="E195" i="5"/>
  <c r="E217" i="11"/>
  <c r="E193" i="18"/>
  <c r="E176" i="15"/>
  <c r="E196" i="5"/>
  <c r="E183" i="4"/>
  <c r="E184" i="4"/>
  <c r="E141" i="7"/>
  <c r="E149" i="19"/>
  <c r="E185" i="12"/>
  <c r="E186" i="12"/>
  <c r="E218" i="11"/>
  <c r="E177" i="15"/>
  <c r="E197" i="5"/>
  <c r="E185" i="4"/>
  <c r="E194" i="18"/>
  <c r="E195" i="18"/>
  <c r="E178" i="15"/>
  <c r="E198" i="5"/>
  <c r="E186" i="4"/>
  <c r="E196" i="18"/>
  <c r="E131" i="10"/>
  <c r="E219" i="11"/>
  <c r="E150" i="19"/>
  <c r="E130" i="10"/>
  <c r="E197" i="18"/>
  <c r="E142" i="7"/>
  <c r="E187" i="12"/>
  <c r="E220" i="11"/>
  <c r="E179" i="15"/>
  <c r="E199" i="5"/>
  <c r="E187" i="4"/>
  <c r="E198" i="18"/>
  <c r="E200" i="5"/>
  <c r="E188" i="4"/>
  <c r="E180" i="15"/>
  <c r="E151" i="19"/>
  <c r="E181" i="15"/>
  <c r="E189" i="12"/>
  <c r="E132" i="10"/>
  <c r="E199" i="18"/>
  <c r="E201" i="5"/>
  <c r="E189" i="4"/>
  <c r="E202" i="5"/>
  <c r="E203" i="5"/>
  <c r="E204" i="5"/>
  <c r="E205" i="5"/>
  <c r="E206" i="5"/>
  <c r="E207" i="5"/>
  <c r="E208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1" i="5"/>
  <c r="E232" i="5"/>
  <c r="E234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143" i="7"/>
  <c r="E221" i="11"/>
  <c r="E222" i="11"/>
  <c r="E200" i="18"/>
  <c r="E152" i="19"/>
  <c r="E182" i="15"/>
  <c r="E190" i="4"/>
  <c r="E165" i="19"/>
  <c r="E201" i="18"/>
  <c r="E153" i="19"/>
  <c r="E144" i="7"/>
  <c r="E191" i="4"/>
  <c r="E183" i="15"/>
  <c r="E223" i="11"/>
  <c r="E133" i="10"/>
  <c r="E184" i="15"/>
  <c r="E192" i="4"/>
  <c r="E202" i="18"/>
  <c r="E224" i="11"/>
  <c r="E159" i="20"/>
  <c r="E190" i="12"/>
  <c r="E193" i="4"/>
  <c r="E185" i="15"/>
  <c r="E203" i="18"/>
  <c r="E145" i="7"/>
  <c r="E154" i="19"/>
  <c r="E225" i="11"/>
  <c r="E186" i="15"/>
  <c r="E194" i="4"/>
  <c r="E204" i="18"/>
  <c r="E191" i="12"/>
  <c r="E187" i="15"/>
  <c r="E195" i="4"/>
  <c r="E196" i="4"/>
  <c r="E227" i="11"/>
  <c r="E135" i="10"/>
  <c r="E155" i="19"/>
  <c r="E205" i="18"/>
  <c r="E188" i="15"/>
  <c r="E192" i="12"/>
  <c r="E198" i="4"/>
  <c r="E228" i="11"/>
  <c r="E206" i="18"/>
  <c r="E147" i="7"/>
  <c r="E190" i="15"/>
  <c r="E199" i="4"/>
  <c r="E193" i="12"/>
  <c r="E156" i="19"/>
  <c r="E229" i="11"/>
  <c r="E136" i="10"/>
  <c r="E200" i="4"/>
  <c r="E191" i="15"/>
  <c r="E230" i="11"/>
  <c r="E137" i="10"/>
  <c r="E207" i="18"/>
  <c r="E192" i="15"/>
  <c r="E201" i="4"/>
  <c r="E194" i="12"/>
  <c r="E157" i="19"/>
  <c r="E231" i="11"/>
  <c r="E208" i="18"/>
  <c r="E193" i="15"/>
  <c r="E202" i="4"/>
  <c r="E195" i="12"/>
  <c r="E232" i="11"/>
  <c r="E138" i="10"/>
  <c r="E209" i="18"/>
  <c r="E194" i="15"/>
  <c r="E203" i="4"/>
  <c r="E233" i="11"/>
  <c r="E139" i="10"/>
  <c r="E210" i="18"/>
  <c r="E149" i="7"/>
  <c r="E140" i="10"/>
  <c r="E204" i="4"/>
  <c r="E158" i="19"/>
  <c r="E234" i="11"/>
  <c r="E211" i="18"/>
  <c r="E195" i="15"/>
  <c r="E205" i="4"/>
  <c r="E196" i="12"/>
  <c r="E159" i="19"/>
  <c r="E235" i="11"/>
  <c r="E141" i="10"/>
  <c r="E236" i="11"/>
  <c r="E197" i="12"/>
  <c r="E237" i="11"/>
  <c r="E160" i="19"/>
  <c r="E151" i="7"/>
  <c r="E212" i="18"/>
  <c r="E218" i="18"/>
  <c r="E197" i="15"/>
  <c r="E207" i="4"/>
  <c r="E198" i="12"/>
  <c r="E238" i="11"/>
  <c r="E142" i="10"/>
  <c r="E198" i="15"/>
  <c r="E213" i="18"/>
  <c r="E208" i="4"/>
  <c r="E152" i="7"/>
  <c r="E199" i="12"/>
  <c r="E239" i="11"/>
  <c r="E199" i="15"/>
  <c r="E209" i="4"/>
  <c r="E200" i="15"/>
  <c r="E210" i="4"/>
  <c r="E211" i="4"/>
  <c r="E240" i="11"/>
  <c r="E143" i="10"/>
  <c r="E200" i="12"/>
  <c r="E241" i="11"/>
  <c r="E212" i="4"/>
  <c r="E201" i="15"/>
  <c r="E161" i="19"/>
  <c r="E162" i="19"/>
  <c r="E214" i="18"/>
  <c r="E153" i="7"/>
  <c r="E201" i="12"/>
  <c r="E202" i="12"/>
  <c r="E213" i="4"/>
  <c r="E202" i="15"/>
  <c r="E242" i="11"/>
  <c r="E144" i="10"/>
  <c r="E215" i="18"/>
  <c r="E203" i="12"/>
  <c r="E163" i="19"/>
  <c r="E203" i="15"/>
  <c r="E214" i="4"/>
  <c r="E215" i="4"/>
  <c r="E154" i="7"/>
  <c r="E243" i="11"/>
  <c r="E204" i="15"/>
  <c r="E244" i="11"/>
  <c r="E145" i="10"/>
  <c r="E155" i="7"/>
  <c r="E216" i="18"/>
  <c r="E217" i="4"/>
  <c r="E205" i="15"/>
  <c r="E204" i="12"/>
  <c r="E218" i="4"/>
  <c r="E164" i="19"/>
  <c r="E245" i="11"/>
  <c r="E217" i="18"/>
  <c r="E156" i="7"/>
  <c r="E206" i="15"/>
  <c r="E246" i="11"/>
  <c r="E146" i="10"/>
  <c r="E207" i="15"/>
  <c r="E205" i="12"/>
  <c r="E208" i="15"/>
  <c r="E221" i="4"/>
  <c r="E209" i="15"/>
  <c r="E222" i="4"/>
  <c r="E157" i="7"/>
  <c r="E147" i="10"/>
  <c r="E247" i="11"/>
  <c r="E223" i="4"/>
  <c r="E210" i="15"/>
  <c r="E224" i="4"/>
  <c r="E211" i="15"/>
  <c r="E248" i="11"/>
  <c r="E225" i="4"/>
  <c r="E226" i="4"/>
  <c r="E212" i="15"/>
  <c r="E249" i="11"/>
  <c r="E148" i="10"/>
  <c r="E158" i="7"/>
  <c r="E227" i="4"/>
  <c r="E219" i="18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256" i="15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166" i="19"/>
  <c r="E221" i="18"/>
  <c r="E222" i="18"/>
  <c r="E223" i="18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61" i="18"/>
  <c r="E262" i="18"/>
  <c r="E263" i="18"/>
  <c r="E220" i="18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06" i="12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50" i="11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149" i="10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159" i="7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28" i="4"/>
  <c r="E229" i="4"/>
  <c r="W3" i="27"/>
  <c r="Y18" i="27"/>
  <c r="X3" i="27"/>
  <c r="U20" i="27"/>
  <c r="W6" i="27"/>
  <c r="Y11" i="27"/>
  <c r="W20" i="27"/>
  <c r="Z22" i="27"/>
  <c r="W22" i="27"/>
  <c r="Z10" i="27"/>
  <c r="U11" i="27"/>
  <c r="V16" i="27"/>
  <c r="V11" i="27"/>
  <c r="Z7" i="27"/>
  <c r="V17" i="27"/>
  <c r="Y6" i="27"/>
  <c r="V6" i="27"/>
  <c r="W17" i="27"/>
  <c r="W2" i="27"/>
  <c r="V7" i="27"/>
  <c r="Z6" i="27"/>
  <c r="W21" i="27"/>
  <c r="X7" i="27"/>
  <c r="Z12" i="27"/>
  <c r="W16" i="27"/>
  <c r="Y21" i="27"/>
  <c r="V9" i="27"/>
  <c r="X10" i="27"/>
  <c r="U17" i="27"/>
  <c r="X22" i="27"/>
  <c r="Y2" i="27"/>
  <c r="Z18" i="27"/>
  <c r="Y16" i="27"/>
  <c r="W9" i="27"/>
  <c r="U16" i="27"/>
  <c r="V12" i="27"/>
  <c r="Y10" i="27"/>
  <c r="Z15" i="27"/>
  <c r="Z3" i="27"/>
  <c r="Z2" i="27"/>
  <c r="U2" i="27"/>
  <c r="Z9" i="27"/>
  <c r="Y9" i="27"/>
  <c r="Z21" i="27"/>
  <c r="U22" i="27"/>
  <c r="U7" i="27"/>
  <c r="Y15" i="27"/>
  <c r="V2" i="27"/>
  <c r="V15" i="27"/>
  <c r="X21" i="27"/>
  <c r="X16" i="27"/>
  <c r="X6" i="27"/>
  <c r="Z20" i="27"/>
  <c r="X23" i="27"/>
  <c r="W10" i="27"/>
  <c r="Z23" i="27"/>
  <c r="V21" i="27"/>
  <c r="W18" i="27"/>
  <c r="Y7" i="27"/>
  <c r="W23" i="27"/>
  <c r="U10" i="27"/>
  <c r="U23" i="27"/>
  <c r="Z11" i="27"/>
  <c r="V18" i="27"/>
  <c r="U21" i="27"/>
  <c r="W7" i="27"/>
  <c r="X11" i="27"/>
  <c r="Z17" i="27"/>
  <c r="Z16" i="27"/>
  <c r="X12" i="27"/>
  <c r="X2" i="27"/>
  <c r="U6" i="27"/>
  <c r="X20" i="27"/>
  <c r="W11" i="27"/>
  <c r="V22" i="27"/>
  <c r="X9" i="27"/>
  <c r="Y12" i="27"/>
  <c r="X18" i="27"/>
  <c r="Y22" i="27"/>
  <c r="U9" i="27"/>
  <c r="V10" i="27"/>
  <c r="V23" i="27"/>
  <c r="V3" i="27"/>
  <c r="V20" i="27"/>
  <c r="U3" i="27"/>
  <c r="W12" i="27"/>
  <c r="W15" i="27"/>
  <c r="X17" i="27"/>
  <c r="Y23" i="27"/>
  <c r="U15" i="27"/>
  <c r="Y17" i="27"/>
  <c r="U12" i="27"/>
  <c r="Y3" i="27"/>
  <c r="X15" i="27"/>
  <c r="Y20" i="27"/>
  <c r="U18" i="27"/>
  <c r="D15" i="27" l="1"/>
  <c r="D11" i="27"/>
  <c r="D3" i="27"/>
  <c r="D7" i="27"/>
  <c r="D14" i="27"/>
  <c r="D2" i="27"/>
  <c r="D16" i="27"/>
  <c r="D19" i="27"/>
  <c r="D20" i="27"/>
  <c r="D18" i="27"/>
  <c r="D23" i="27"/>
  <c r="D22" i="27"/>
  <c r="D4" i="27"/>
  <c r="D9" i="27"/>
  <c r="D8" i="27"/>
  <c r="D6" i="27"/>
  <c r="D17" i="27"/>
  <c r="D21" i="27"/>
  <c r="D10" i="27"/>
  <c r="D13" i="27"/>
  <c r="D12" i="27"/>
  <c r="D5" i="27"/>
</calcChain>
</file>

<file path=xl/sharedStrings.xml><?xml version="1.0" encoding="utf-8"?>
<sst xmlns="http://schemas.openxmlformats.org/spreadsheetml/2006/main" count="380" uniqueCount="140">
  <si>
    <t>Name</t>
  </si>
  <si>
    <t>OC Title_DataFieldValue</t>
  </si>
  <si>
    <t>OC Short Description_DataFieldValue</t>
  </si>
  <si>
    <t>OC Body Content_DataFieldValue</t>
  </si>
  <si>
    <t>OC Multiple Content 3_Content</t>
  </si>
  <si>
    <t>OC Multiple Content 3_Name</t>
  </si>
  <si>
    <t>OC Multiple Content 4_Content</t>
  </si>
  <si>
    <t>OC Multiple Content 4_Name</t>
  </si>
  <si>
    <t>OC Toggle On 1_DataFieldValue</t>
  </si>
  <si>
    <t>OC Contact Phone_DataFieldValue</t>
  </si>
  <si>
    <t>OC Contact Fax_DataFieldValue</t>
  </si>
  <si>
    <t>OC Contact Email_DataFieldValue</t>
  </si>
  <si>
    <t>OC Venue_DataFieldValue</t>
  </si>
  <si>
    <t>OC Street Address_DataFieldValue</t>
  </si>
  <si>
    <t>OC Suburb_DataFieldValue</t>
  </si>
  <si>
    <t>OC Postcode_DataFieldValue</t>
  </si>
  <si>
    <t>OC Latitude Longitude_DataFieldValue</t>
  </si>
  <si>
    <t>Yes</t>
  </si>
  <si>
    <t>&lt;tr&gt;&lt;th&gt;Date&lt;/th&gt;&lt;th&gt;Black&lt;/th&gt;&lt;th&gt;Grey-headed&lt;/th&gt;&lt;th&gt;Little red&lt;/th&gt;&lt;th&gt;Total&lt;/th&gt;&lt;th&gt;Change&lt;/th&gt;&lt;/tr&gt;</t>
  </si>
  <si>
    <t>Albany Creek</t>
  </si>
  <si>
    <t>Kingfisher Street</t>
  </si>
  <si>
    <t>Latitude:</t>
  </si>
  <si>
    <t>Longtitude:</t>
  </si>
  <si>
    <t>Date</t>
  </si>
  <si>
    <t>Black Flying-fox</t>
  </si>
  <si>
    <t>Grey-headed Flying-fox</t>
  </si>
  <si>
    <t>Little red Flying-fox</t>
  </si>
  <si>
    <t>Bellara</t>
  </si>
  <si>
    <t>Bongaree</t>
  </si>
  <si>
    <t>Burpengary</t>
  </si>
  <si>
    <t>Facer Road</t>
  </si>
  <si>
    <t>15/2/2023</t>
  </si>
  <si>
    <t>16/04/2020</t>
  </si>
  <si>
    <t>20/12/2019</t>
  </si>
  <si>
    <t>43</t>
  </si>
  <si>
    <t>0</t>
  </si>
  <si>
    <t>06/12/2018</t>
  </si>
  <si>
    <t>15/02/2023</t>
  </si>
  <si>
    <t>Rowley Road</t>
  </si>
  <si>
    <t>04/12/2019</t>
  </si>
  <si>
    <t>957</t>
  </si>
  <si>
    <t>411</t>
  </si>
  <si>
    <t>1368</t>
  </si>
  <si>
    <t>Caboolture</t>
  </si>
  <si>
    <t>Fly out count</t>
  </si>
  <si>
    <t>Camp Mountain</t>
  </si>
  <si>
    <t>Richards Road</t>
  </si>
  <si>
    <t>Latitude</t>
  </si>
  <si>
    <t>Longitude</t>
  </si>
  <si>
    <t>Dayboro</t>
  </si>
  <si>
    <t>Strong Road</t>
  </si>
  <si>
    <t>Deception Bay</t>
  </si>
  <si>
    <t>Bermuda Avenue</t>
  </si>
  <si>
    <t>21/02/2020</t>
  </si>
  <si>
    <t>17/02/2020</t>
  </si>
  <si>
    <t>130000</t>
  </si>
  <si>
    <t>500</t>
  </si>
  <si>
    <t>1250</t>
  </si>
  <si>
    <t>15000</t>
  </si>
  <si>
    <t>16750</t>
  </si>
  <si>
    <t>5/12/2019</t>
  </si>
  <si>
    <t>254</t>
  </si>
  <si>
    <t>4831</t>
  </si>
  <si>
    <t>5085</t>
  </si>
  <si>
    <t>238</t>
  </si>
  <si>
    <t>26</t>
  </si>
  <si>
    <t>264</t>
  </si>
  <si>
    <t>116</t>
  </si>
  <si>
    <t>290</t>
  </si>
  <si>
    <t>5/10/2018</t>
  </si>
  <si>
    <t>07/082017</t>
  </si>
  <si>
    <t>Ferny Hills</t>
  </si>
  <si>
    <t>Kallangur</t>
  </si>
  <si>
    <t>Morayfield</t>
  </si>
  <si>
    <t>Kirkcaldy St</t>
  </si>
  <si>
    <t>Narangba</t>
  </si>
  <si>
    <t>New Settlement Rd</t>
  </si>
  <si>
    <t>Petrie</t>
  </si>
  <si>
    <t>Sweeney Reserve</t>
  </si>
  <si>
    <t>Redcliffe</t>
  </si>
  <si>
    <t>Samford</t>
  </si>
  <si>
    <t>Greenwood Crescent</t>
  </si>
  <si>
    <t>Sandstone Point</t>
  </si>
  <si>
    <t>Bestmann Road</t>
  </si>
  <si>
    <t>Myora Place</t>
  </si>
  <si>
    <t>770</t>
  </si>
  <si>
    <t>4220</t>
  </si>
  <si>
    <t>780</t>
  </si>
  <si>
    <t>2340</t>
  </si>
  <si>
    <t>4410</t>
  </si>
  <si>
    <t>636</t>
  </si>
  <si>
    <t>1350</t>
  </si>
  <si>
    <t>185</t>
  </si>
  <si>
    <t>&lt;1000</t>
  </si>
  <si>
    <t>Woodford</t>
  </si>
  <si>
    <t>Webb Lane</t>
  </si>
  <si>
    <t>06/1/2020</t>
  </si>
  <si>
    <t>1510</t>
  </si>
  <si>
    <t>8551</t>
  </si>
  <si>
    <t>10061</t>
  </si>
  <si>
    <t>904</t>
  </si>
  <si>
    <t>1356</t>
  </si>
  <si>
    <t>22/01/2019</t>
  </si>
  <si>
    <t>10119</t>
  </si>
  <si>
    <t>12368</t>
  </si>
  <si>
    <t>65000</t>
  </si>
  <si>
    <t>87487</t>
  </si>
  <si>
    <t>15/01/2019</t>
  </si>
  <si>
    <t>7840</t>
  </si>
  <si>
    <t>14558</t>
  </si>
  <si>
    <t>103500</t>
  </si>
  <si>
    <t>03/12/2018</t>
  </si>
  <si>
    <t>17/06/0216</t>
  </si>
  <si>
    <t>Arana Hills</t>
  </si>
  <si>
    <t>William Scott Park</t>
  </si>
  <si>
    <t>16/10/2023</t>
  </si>
  <si>
    <t>Bailey Road</t>
  </si>
  <si>
    <t>Adelong Court</t>
  </si>
  <si>
    <t>18/07/2022</t>
  </si>
  <si>
    <t>City of Moreton Bay - Flying Fox Monitoring Results</t>
  </si>
  <si>
    <t>Flying Fox Total</t>
  </si>
  <si>
    <t>Botanic Gardens</t>
  </si>
  <si>
    <t>Ross Reserve</t>
  </si>
  <si>
    <t>Brook Reserve</t>
  </si>
  <si>
    <t>Wararba Creek</t>
  </si>
  <si>
    <t>Shirley Creek</t>
  </si>
  <si>
    <t>Clayton Park</t>
  </si>
  <si>
    <t>12/01/2024</t>
  </si>
  <si>
    <t>22/02/2024</t>
  </si>
  <si>
    <t>13/03/2024</t>
  </si>
  <si>
    <t>19/04/2024</t>
  </si>
  <si>
    <t>16/05/2024</t>
  </si>
  <si>
    <t>24/06/2024</t>
  </si>
  <si>
    <t>15/07/2024</t>
  </si>
  <si>
    <t>23/08/2024</t>
  </si>
  <si>
    <t>25/09/2024</t>
  </si>
  <si>
    <t>30/10/2024</t>
  </si>
  <si>
    <t>21/11/2024</t>
  </si>
  <si>
    <t>16/12/2024</t>
  </si>
  <si>
    <t>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</si>
</sst>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d/mm/yyyy;@"/>
    <numFmt numFmtId="166" formatCode="0.000000"/>
    <numFmt numFmtId="167" formatCode="d/mm/yyyy;@"/>
  </numFmts>
  <fonts count="34"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28231E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6"/>
      <color rgb="FF2B2B2B"/>
      <name val="Sans seriff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</font>
    <font>
      <sz val="11"/>
      <name val="Arial"/>
    </font>
    <font>
      <sz val="11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34998626667073579"/>
      </top>
      <bottom style="thin">
        <color theme="1"/>
      </bottom>
      <diagonal/>
    </border>
    <border>
      <left/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theme="1"/>
      </left>
      <right/>
      <top/>
      <bottom style="thin">
        <color theme="0" tint="-0.34998626667073579"/>
      </bottom>
      <diagonal/>
    </border>
    <border>
      <left/>
      <right style="thin">
        <color theme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/>
      <right/>
      <top style="thin">
        <color theme="1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/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1"/>
      </right>
      <top/>
      <bottom/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</borders>
  <cellStyleXfs count="10">
    <xf numFmtId="0" fontId="0" fillId="0" borderId="0"/>
    <xf numFmtId="0" fontId="16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305">
    <xf numFmtId="0" fontId="0" fillId="0" borderId="0" xfId="0"/>
    <xf numFmtId="0" fontId="3" fillId="0" borderId="0" xfId="2" applyFont="1" applyAlignment="1">
      <alignment horizontal="left"/>
    </xf>
    <xf numFmtId="0" fontId="18" fillId="0" borderId="0" xfId="3" applyFont="1" applyAlignment="1">
      <alignment vertical="top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164" fontId="6" fillId="0" borderId="0" xfId="3" applyNumberFormat="1" applyFont="1" applyAlignment="1">
      <alignment horizontal="left" vertical="center"/>
    </xf>
    <xf numFmtId="14" fontId="5" fillId="2" borderId="0" xfId="3" applyNumberFormat="1" applyFont="1" applyFill="1" applyAlignment="1">
      <alignment horizontal="left" vertical="center" wrapText="1"/>
    </xf>
    <xf numFmtId="0" fontId="5" fillId="2" borderId="0" xfId="3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0" fontId="6" fillId="0" borderId="0" xfId="3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5" fillId="3" borderId="0" xfId="3" applyNumberFormat="1" applyFont="1" applyFill="1" applyAlignment="1">
      <alignment horizontal="right" vertical="center" wrapText="1"/>
    </xf>
    <xf numFmtId="1" fontId="0" fillId="3" borderId="0" xfId="0" applyNumberFormat="1" applyFill="1" applyAlignment="1">
      <alignment horizontal="right"/>
    </xf>
    <xf numFmtId="14" fontId="5" fillId="3" borderId="0" xfId="3" applyNumberFormat="1" applyFont="1" applyFill="1" applyAlignment="1">
      <alignment horizontal="left"/>
    </xf>
    <xf numFmtId="14" fontId="5" fillId="3" borderId="0" xfId="0" applyNumberFormat="1" applyFont="1" applyFill="1" applyAlignment="1">
      <alignment horizontal="left"/>
    </xf>
    <xf numFmtId="14" fontId="11" fillId="2" borderId="1" xfId="3" applyNumberFormat="1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left"/>
    </xf>
    <xf numFmtId="1" fontId="10" fillId="3" borderId="0" xfId="6" applyNumberFormat="1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1" fillId="3" borderId="0" xfId="9" applyNumberFormat="1" applyFont="1" applyFill="1" applyAlignment="1">
      <alignment horizontal="right"/>
    </xf>
    <xf numFmtId="166" fontId="6" fillId="0" borderId="0" xfId="3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5" fillId="0" borderId="0" xfId="0" applyNumberFormat="1" applyFont="1" applyAlignment="1">
      <alignment horizontal="left"/>
    </xf>
    <xf numFmtId="14" fontId="5" fillId="0" borderId="0" xfId="0" quotePrefix="1" applyNumberFormat="1" applyFont="1" applyAlignment="1">
      <alignment horizontal="left"/>
    </xf>
    <xf numFmtId="17" fontId="0" fillId="0" borderId="0" xfId="0" quotePrefix="1" applyNumberFormat="1"/>
    <xf numFmtId="14" fontId="0" fillId="0" borderId="2" xfId="0" applyNumberFormat="1" applyBorder="1" applyAlignment="1">
      <alignment horizontal="left"/>
    </xf>
    <xf numFmtId="0" fontId="0" fillId="0" borderId="0" xfId="0" applyAlignment="1">
      <alignment vertical="center"/>
    </xf>
    <xf numFmtId="0" fontId="5" fillId="0" borderId="0" xfId="3" applyFont="1" applyAlignment="1">
      <alignment horizontal="right" vertical="center" wrapText="1"/>
    </xf>
    <xf numFmtId="0" fontId="22" fillId="0" borderId="0" xfId="0" applyFont="1"/>
    <xf numFmtId="0" fontId="23" fillId="0" borderId="0" xfId="0" applyFont="1"/>
    <xf numFmtId="0" fontId="21" fillId="0" borderId="0" xfId="0" applyFont="1"/>
    <xf numFmtId="14" fontId="5" fillId="0" borderId="0" xfId="3" applyNumberFormat="1" applyFont="1" applyAlignment="1">
      <alignment horizontal="left" vertical="center" wrapText="1"/>
    </xf>
    <xf numFmtId="0" fontId="0" fillId="3" borderId="0" xfId="0" applyFill="1"/>
    <xf numFmtId="0" fontId="5" fillId="3" borderId="0" xfId="3" applyFont="1" applyFill="1" applyAlignment="1">
      <alignment horizontal="right" vertical="center" wrapText="1"/>
    </xf>
    <xf numFmtId="0" fontId="5" fillId="0" borderId="0" xfId="3" applyFont="1" applyAlignment="1">
      <alignment horizontal="left" vertical="center" wrapText="1"/>
    </xf>
    <xf numFmtId="165" fontId="15" fillId="3" borderId="0" xfId="1" applyNumberFormat="1" applyFont="1" applyFill="1" applyAlignment="1">
      <alignment horizontal="left"/>
    </xf>
    <xf numFmtId="49" fontId="0" fillId="0" borderId="0" xfId="0" quotePrefix="1" applyNumberFormat="1"/>
    <xf numFmtId="0" fontId="0" fillId="0" borderId="0" xfId="0" quotePrefix="1"/>
    <xf numFmtId="164" fontId="23" fillId="0" borderId="0" xfId="3" applyNumberFormat="1" applyFont="1" applyAlignment="1">
      <alignment horizontal="left" vertical="center"/>
    </xf>
    <xf numFmtId="165" fontId="0" fillId="3" borderId="0" xfId="0" applyNumberFormat="1" applyFill="1" applyAlignment="1">
      <alignment horizontal="left"/>
    </xf>
    <xf numFmtId="1" fontId="5" fillId="0" borderId="0" xfId="3" applyNumberFormat="1" applyFont="1" applyAlignment="1">
      <alignment horizontal="right" vertical="center" wrapText="1"/>
    </xf>
    <xf numFmtId="1" fontId="5" fillId="0" borderId="0" xfId="3" applyNumberFormat="1" applyFont="1" applyAlignment="1">
      <alignment horizontal="right" wrapText="1"/>
    </xf>
    <xf numFmtId="49" fontId="5" fillId="0" borderId="0" xfId="3" applyNumberFormat="1" applyFont="1" applyAlignment="1">
      <alignment horizontal="right" vertical="center" wrapText="1"/>
    </xf>
    <xf numFmtId="0" fontId="5" fillId="0" borderId="0" xfId="3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wrapText="1"/>
    </xf>
    <xf numFmtId="165" fontId="24" fillId="3" borderId="0" xfId="1" applyNumberFormat="1" applyFont="1" applyFill="1" applyAlignment="1">
      <alignment horizontal="left"/>
    </xf>
    <xf numFmtId="1" fontId="12" fillId="3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5" fillId="3" borderId="0" xfId="3" applyNumberFormat="1" applyFont="1" applyFill="1" applyAlignment="1">
      <alignment horizontal="right" vertical="center" wrapText="1"/>
    </xf>
    <xf numFmtId="49" fontId="5" fillId="3" borderId="0" xfId="3" applyNumberFormat="1" applyFont="1" applyFill="1" applyAlignment="1">
      <alignment horizontal="right" vertical="top" wrapText="1"/>
    </xf>
    <xf numFmtId="0" fontId="5" fillId="3" borderId="0" xfId="3" applyFont="1" applyFill="1" applyAlignment="1">
      <alignment horizontal="right" vertical="top" wrapText="1"/>
    </xf>
    <xf numFmtId="165" fontId="13" fillId="3" borderId="0" xfId="3" applyNumberFormat="1" applyFont="1" applyFill="1" applyAlignment="1">
      <alignment horizontal="left"/>
    </xf>
    <xf numFmtId="1" fontId="12" fillId="3" borderId="0" xfId="9" applyNumberFormat="1" applyFont="1" applyFill="1" applyAlignment="1">
      <alignment horizontal="right"/>
    </xf>
    <xf numFmtId="49" fontId="5" fillId="3" borderId="0" xfId="3" applyNumberFormat="1" applyFont="1" applyFill="1" applyAlignment="1">
      <alignment horizontal="right" wrapText="1"/>
    </xf>
    <xf numFmtId="0" fontId="5" fillId="3" borderId="0" xfId="3" applyFont="1" applyFill="1" applyAlignment="1">
      <alignment horizontal="right" wrapText="1"/>
    </xf>
    <xf numFmtId="49" fontId="5" fillId="3" borderId="0" xfId="3" applyNumberFormat="1" applyFont="1" applyFill="1" applyAlignment="1">
      <alignment horizontal="right" vertical="center"/>
    </xf>
    <xf numFmtId="0" fontId="17" fillId="0" borderId="0" xfId="0" applyFont="1"/>
    <xf numFmtId="49" fontId="5" fillId="0" borderId="0" xfId="3" applyNumberFormat="1" applyFont="1" applyAlignment="1">
      <alignment horizontal="right" vertical="top" wrapText="1"/>
    </xf>
    <xf numFmtId="0" fontId="5" fillId="0" borderId="0" xfId="3" applyFont="1" applyAlignment="1">
      <alignment horizontal="right" vertical="top" wrapText="1"/>
    </xf>
    <xf numFmtId="49" fontId="15" fillId="0" borderId="0" xfId="3" applyNumberFormat="1" applyFont="1" applyAlignment="1">
      <alignment horizontal="right" vertical="center" wrapText="1"/>
    </xf>
    <xf numFmtId="0" fontId="15" fillId="0" borderId="0" xfId="3" applyFont="1" applyAlignment="1">
      <alignment horizontal="right" vertical="center" wrapText="1"/>
    </xf>
    <xf numFmtId="14" fontId="11" fillId="2" borderId="3" xfId="3" applyNumberFormat="1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left" vertical="center" wrapText="1"/>
    </xf>
    <xf numFmtId="1" fontId="1" fillId="3" borderId="0" xfId="7" applyNumberFormat="1" applyFont="1" applyFill="1" applyAlignment="1">
      <alignment horizontal="right"/>
    </xf>
    <xf numFmtId="165" fontId="24" fillId="3" borderId="0" xfId="0" applyNumberFormat="1" applyFont="1" applyFill="1" applyAlignment="1">
      <alignment horizontal="left"/>
    </xf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5" xfId="0" applyBorder="1"/>
    <xf numFmtId="164" fontId="2" fillId="0" borderId="0" xfId="3" applyNumberFormat="1" applyFont="1" applyAlignment="1">
      <alignment horizontal="left" vertical="center"/>
    </xf>
    <xf numFmtId="0" fontId="7" fillId="0" borderId="0" xfId="4" applyAlignment="1">
      <alignment horizontal="right" wrapText="1"/>
    </xf>
    <xf numFmtId="0" fontId="7" fillId="0" borderId="0" xfId="8" applyFont="1" applyAlignment="1">
      <alignment horizontal="right" wrapText="1"/>
    </xf>
    <xf numFmtId="1" fontId="1" fillId="3" borderId="0" xfId="5" applyNumberFormat="1" applyFont="1" applyFill="1" applyAlignment="1">
      <alignment horizontal="right"/>
    </xf>
    <xf numFmtId="0" fontId="0" fillId="3" borderId="6" xfId="0" quotePrefix="1" applyFill="1" applyBorder="1"/>
    <xf numFmtId="167" fontId="0" fillId="0" borderId="0" xfId="0" applyNumberFormat="1" applyAlignment="1">
      <alignment horizontal="left"/>
    </xf>
    <xf numFmtId="49" fontId="5" fillId="0" borderId="0" xfId="3" applyNumberFormat="1" applyFont="1" applyAlignment="1">
      <alignment horizontal="left" vertical="center" wrapText="1"/>
    </xf>
    <xf numFmtId="49" fontId="5" fillId="3" borderId="0" xfId="3" applyNumberFormat="1" applyFont="1" applyFill="1" applyAlignment="1">
      <alignment horizontal="left" wrapText="1"/>
    </xf>
    <xf numFmtId="14" fontId="5" fillId="3" borderId="0" xfId="3" applyNumberFormat="1" applyFont="1" applyFill="1" applyAlignment="1">
      <alignment horizontal="left" vertical="center" wrapText="1"/>
    </xf>
    <xf numFmtId="14" fontId="5" fillId="0" borderId="0" xfId="3" applyNumberFormat="1" applyFont="1" applyAlignment="1">
      <alignment horizontal="left" vertical="top" wrapText="1"/>
    </xf>
    <xf numFmtId="14" fontId="0" fillId="0" borderId="0" xfId="0" quotePrefix="1" applyNumberFormat="1" applyAlignment="1">
      <alignment horizontal="left"/>
    </xf>
    <xf numFmtId="0" fontId="0" fillId="0" borderId="0" xfId="0" applyAlignment="1">
      <alignment horizontal="left" vertical="top" wrapText="1"/>
    </xf>
    <xf numFmtId="0" fontId="28" fillId="0" borderId="0" xfId="2" applyFont="1" applyAlignment="1">
      <alignment horizontal="left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3" applyFont="1" applyAlignment="1">
      <alignment vertical="top" wrapText="1"/>
    </xf>
    <xf numFmtId="0" fontId="29" fillId="0" borderId="7" xfId="0" applyFont="1" applyBorder="1" applyAlignment="1">
      <alignment horizontal="center" vertical="center" wrapText="1"/>
    </xf>
    <xf numFmtId="14" fontId="11" fillId="2" borderId="8" xfId="3" applyNumberFormat="1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9" xfId="3" applyFont="1" applyFill="1" applyBorder="1" applyAlignment="1">
      <alignment horizontal="left" vertical="center" wrapText="1"/>
    </xf>
    <xf numFmtId="14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12" xfId="0" applyBorder="1"/>
    <xf numFmtId="167" fontId="0" fillId="0" borderId="10" xfId="0" applyNumberFormat="1" applyBorder="1" applyAlignment="1">
      <alignment horizontal="left"/>
    </xf>
    <xf numFmtId="3" fontId="0" fillId="0" borderId="12" xfId="0" applyNumberFormat="1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5" fillId="0" borderId="12" xfId="3" applyFont="1" applyBorder="1" applyAlignment="1">
      <alignment horizontal="right" vertical="center" wrapText="1"/>
    </xf>
    <xf numFmtId="14" fontId="5" fillId="0" borderId="10" xfId="3" applyNumberFormat="1" applyFont="1" applyBorder="1" applyAlignment="1">
      <alignment horizontal="left" vertical="center" wrapText="1"/>
    </xf>
    <xf numFmtId="1" fontId="5" fillId="0" borderId="11" xfId="3" applyNumberFormat="1" applyFont="1" applyBorder="1" applyAlignment="1">
      <alignment horizontal="right" vertical="center" wrapText="1"/>
    </xf>
    <xf numFmtId="1" fontId="5" fillId="0" borderId="12" xfId="3" applyNumberFormat="1" applyFont="1" applyBorder="1" applyAlignment="1">
      <alignment horizontal="right" vertical="center" wrapText="1"/>
    </xf>
    <xf numFmtId="0" fontId="5" fillId="0" borderId="11" xfId="3" applyFont="1" applyBorder="1" applyAlignment="1">
      <alignment horizontal="right" vertical="center" wrapText="1"/>
    </xf>
    <xf numFmtId="1" fontId="0" fillId="3" borderId="11" xfId="0" applyNumberFormat="1" applyFill="1" applyBorder="1" applyAlignment="1">
      <alignment horizontal="right"/>
    </xf>
    <xf numFmtId="1" fontId="0" fillId="3" borderId="12" xfId="0" applyNumberFormat="1" applyFill="1" applyBorder="1" applyAlignment="1">
      <alignment horizontal="right"/>
    </xf>
    <xf numFmtId="14" fontId="5" fillId="3" borderId="10" xfId="0" applyNumberFormat="1" applyFont="1" applyFill="1" applyBorder="1" applyAlignment="1">
      <alignment horizontal="left"/>
    </xf>
    <xf numFmtId="14" fontId="5" fillId="3" borderId="10" xfId="3" applyNumberFormat="1" applyFont="1" applyFill="1" applyBorder="1" applyAlignment="1">
      <alignment horizontal="left"/>
    </xf>
    <xf numFmtId="1" fontId="5" fillId="3" borderId="11" xfId="3" applyNumberFormat="1" applyFont="1" applyFill="1" applyBorder="1" applyAlignment="1">
      <alignment horizontal="right" vertical="center" wrapText="1"/>
    </xf>
    <xf numFmtId="1" fontId="5" fillId="3" borderId="12" xfId="3" applyNumberFormat="1" applyFont="1" applyFill="1" applyBorder="1" applyAlignment="1">
      <alignment horizontal="right" vertical="center" wrapText="1"/>
    </xf>
    <xf numFmtId="14" fontId="5" fillId="0" borderId="10" xfId="0" applyNumberFormat="1" applyFont="1" applyBorder="1" applyAlignment="1">
      <alignment horizontal="left"/>
    </xf>
    <xf numFmtId="14" fontId="5" fillId="0" borderId="10" xfId="0" quotePrefix="1" applyNumberFormat="1" applyFont="1" applyBorder="1" applyAlignment="1">
      <alignment horizontal="left"/>
    </xf>
    <xf numFmtId="14" fontId="5" fillId="0" borderId="13" xfId="0" quotePrefix="1" applyNumberFormat="1" applyFont="1" applyBorder="1" applyAlignment="1">
      <alignment horizontal="left"/>
    </xf>
    <xf numFmtId="0" fontId="0" fillId="0" borderId="14" xfId="0" applyBorder="1"/>
    <xf numFmtId="0" fontId="0" fillId="0" borderId="15" xfId="0" applyBorder="1"/>
    <xf numFmtId="14" fontId="0" fillId="0" borderId="16" xfId="0" applyNumberFormat="1" applyBorder="1" applyAlignment="1">
      <alignment horizontal="left"/>
    </xf>
    <xf numFmtId="0" fontId="0" fillId="0" borderId="17" xfId="0" applyBorder="1"/>
    <xf numFmtId="0" fontId="0" fillId="0" borderId="18" xfId="0" applyBorder="1"/>
    <xf numFmtId="167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right"/>
    </xf>
    <xf numFmtId="14" fontId="0" fillId="0" borderId="19" xfId="0" applyNumberFormat="1" applyBorder="1" applyAlignment="1">
      <alignment horizontal="left"/>
    </xf>
    <xf numFmtId="0" fontId="0" fillId="0" borderId="20" xfId="0" applyBorder="1"/>
    <xf numFmtId="0" fontId="0" fillId="0" borderId="21" xfId="0" applyBorder="1"/>
    <xf numFmtId="165" fontId="0" fillId="3" borderId="22" xfId="0" applyNumberFormat="1" applyFill="1" applyBorder="1" applyAlignment="1">
      <alignment horizontal="left"/>
    </xf>
    <xf numFmtId="1" fontId="0" fillId="3" borderId="23" xfId="0" applyNumberFormat="1" applyFill="1" applyBorder="1" applyAlignment="1">
      <alignment horizontal="right"/>
    </xf>
    <xf numFmtId="1" fontId="0" fillId="3" borderId="24" xfId="0" applyNumberFormat="1" applyFill="1" applyBorder="1" applyAlignment="1">
      <alignment horizontal="right"/>
    </xf>
    <xf numFmtId="165" fontId="5" fillId="3" borderId="22" xfId="3" applyNumberFormat="1" applyFont="1" applyFill="1" applyBorder="1" applyAlignment="1">
      <alignment horizontal="left"/>
    </xf>
    <xf numFmtId="1" fontId="5" fillId="3" borderId="23" xfId="3" applyNumberFormat="1" applyFont="1" applyFill="1" applyBorder="1" applyAlignment="1">
      <alignment horizontal="right"/>
    </xf>
    <xf numFmtId="1" fontId="5" fillId="3" borderId="24" xfId="3" applyNumberFormat="1" applyFont="1" applyFill="1" applyBorder="1" applyAlignment="1">
      <alignment horizontal="right"/>
    </xf>
    <xf numFmtId="165" fontId="0" fillId="3" borderId="25" xfId="0" applyNumberFormat="1" applyFill="1" applyBorder="1" applyAlignment="1">
      <alignment horizontal="left"/>
    </xf>
    <xf numFmtId="1" fontId="0" fillId="3" borderId="26" xfId="0" applyNumberFormat="1" applyFill="1" applyBorder="1" applyAlignment="1">
      <alignment horizontal="right"/>
    </xf>
    <xf numFmtId="1" fontId="0" fillId="3" borderId="27" xfId="0" applyNumberFormat="1" applyFill="1" applyBorder="1" applyAlignment="1">
      <alignment horizontal="right"/>
    </xf>
    <xf numFmtId="1" fontId="1" fillId="3" borderId="23" xfId="8" applyNumberFormat="1" applyFont="1" applyFill="1" applyBorder="1" applyAlignment="1">
      <alignment horizontal="right"/>
    </xf>
    <xf numFmtId="1" fontId="1" fillId="3" borderId="24" xfId="8" applyNumberFormat="1" applyFont="1" applyFill="1" applyBorder="1" applyAlignment="1">
      <alignment horizontal="right"/>
    </xf>
    <xf numFmtId="165" fontId="15" fillId="3" borderId="25" xfId="1" applyNumberFormat="1" applyFont="1" applyFill="1" applyBorder="1" applyAlignment="1">
      <alignment horizontal="left"/>
    </xf>
    <xf numFmtId="1" fontId="1" fillId="3" borderId="26" xfId="5" applyNumberFormat="1" applyFont="1" applyFill="1" applyBorder="1" applyAlignment="1">
      <alignment horizontal="right"/>
    </xf>
    <xf numFmtId="1" fontId="15" fillId="3" borderId="27" xfId="0" applyNumberFormat="1" applyFont="1" applyFill="1" applyBorder="1" applyAlignment="1">
      <alignment horizontal="right"/>
    </xf>
    <xf numFmtId="14" fontId="0" fillId="0" borderId="28" xfId="0" applyNumberFormat="1" applyBorder="1" applyAlignment="1">
      <alignment horizontal="left"/>
    </xf>
    <xf numFmtId="0" fontId="0" fillId="0" borderId="29" xfId="0" applyBorder="1"/>
    <xf numFmtId="167" fontId="0" fillId="0" borderId="28" xfId="0" applyNumberFormat="1" applyBorder="1" applyAlignment="1">
      <alignment horizontal="left"/>
    </xf>
    <xf numFmtId="165" fontId="5" fillId="3" borderId="28" xfId="3" applyNumberFormat="1" applyFont="1" applyFill="1" applyBorder="1" applyAlignment="1">
      <alignment horizontal="left"/>
    </xf>
    <xf numFmtId="1" fontId="1" fillId="3" borderId="29" xfId="7" applyNumberFormat="1" applyFont="1" applyFill="1" applyBorder="1" applyAlignment="1">
      <alignment horizontal="right"/>
    </xf>
    <xf numFmtId="14" fontId="0" fillId="0" borderId="28" xfId="0" applyNumberFormat="1" applyBorder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14" fontId="5" fillId="0" borderId="28" xfId="3" applyNumberFormat="1" applyFont="1" applyBorder="1" applyAlignment="1">
      <alignment horizontal="left" vertical="center" wrapText="1"/>
    </xf>
    <xf numFmtId="1" fontId="5" fillId="0" borderId="29" xfId="3" applyNumberFormat="1" applyFont="1" applyBorder="1" applyAlignment="1">
      <alignment horizontal="right" vertical="center" wrapText="1"/>
    </xf>
    <xf numFmtId="0" fontId="5" fillId="0" borderId="29" xfId="3" applyFont="1" applyBorder="1" applyAlignment="1">
      <alignment horizontal="right" vertical="center" wrapText="1"/>
    </xf>
    <xf numFmtId="14" fontId="0" fillId="0" borderId="30" xfId="0" applyNumberFormat="1" applyBorder="1" applyAlignment="1">
      <alignment horizontal="left"/>
    </xf>
    <xf numFmtId="0" fontId="0" fillId="0" borderId="2" xfId="0" applyBorder="1"/>
    <xf numFmtId="0" fontId="0" fillId="0" borderId="31" xfId="0" applyBorder="1"/>
    <xf numFmtId="1" fontId="1" fillId="3" borderId="26" xfId="9" applyNumberFormat="1" applyFont="1" applyFill="1" applyBorder="1" applyAlignment="1">
      <alignment horizontal="right"/>
    </xf>
    <xf numFmtId="165" fontId="13" fillId="3" borderId="25" xfId="3" applyNumberFormat="1" applyFont="1" applyFill="1" applyBorder="1" applyAlignment="1">
      <alignment horizontal="left"/>
    </xf>
    <xf numFmtId="1" fontId="12" fillId="3" borderId="26" xfId="9" applyNumberFormat="1" applyFont="1" applyFill="1" applyBorder="1" applyAlignment="1">
      <alignment horizontal="right"/>
    </xf>
    <xf numFmtId="1" fontId="12" fillId="3" borderId="27" xfId="9" applyNumberFormat="1" applyFont="1" applyFill="1" applyBorder="1" applyAlignment="1">
      <alignment horizontal="right"/>
    </xf>
    <xf numFmtId="14" fontId="0" fillId="0" borderId="28" xfId="0" applyNumberFormat="1" applyBorder="1"/>
    <xf numFmtId="49" fontId="5" fillId="0" borderId="28" xfId="3" applyNumberFormat="1" applyFont="1" applyBorder="1" applyAlignment="1">
      <alignment horizontal="left" vertical="center" wrapText="1"/>
    </xf>
    <xf numFmtId="49" fontId="5" fillId="0" borderId="29" xfId="3" applyNumberFormat="1" applyFont="1" applyBorder="1" applyAlignment="1">
      <alignment horizontal="right" vertical="center" wrapText="1"/>
    </xf>
    <xf numFmtId="49" fontId="15" fillId="0" borderId="28" xfId="3" applyNumberFormat="1" applyFont="1" applyBorder="1" applyAlignment="1">
      <alignment horizontal="left" vertical="center" wrapText="1"/>
    </xf>
    <xf numFmtId="0" fontId="15" fillId="0" borderId="29" xfId="3" applyFont="1" applyBorder="1" applyAlignment="1">
      <alignment horizontal="right" vertical="center" wrapText="1"/>
    </xf>
    <xf numFmtId="0" fontId="5" fillId="3" borderId="29" xfId="3" applyFont="1" applyFill="1" applyBorder="1" applyAlignment="1">
      <alignment horizontal="right" vertical="center" wrapText="1"/>
    </xf>
    <xf numFmtId="49" fontId="5" fillId="3" borderId="29" xfId="3" applyNumberFormat="1" applyFont="1" applyFill="1" applyBorder="1" applyAlignment="1">
      <alignment horizontal="right" vertical="center" wrapText="1"/>
    </xf>
    <xf numFmtId="49" fontId="5" fillId="3" borderId="28" xfId="3" applyNumberFormat="1" applyFont="1" applyFill="1" applyBorder="1" applyAlignment="1">
      <alignment horizontal="left" wrapText="1"/>
    </xf>
    <xf numFmtId="49" fontId="5" fillId="3" borderId="29" xfId="3" applyNumberFormat="1" applyFont="1" applyFill="1" applyBorder="1" applyAlignment="1">
      <alignment horizontal="right" wrapText="1"/>
    </xf>
    <xf numFmtId="49" fontId="5" fillId="3" borderId="28" xfId="3" applyNumberFormat="1" applyFont="1" applyFill="1" applyBorder="1" applyAlignment="1">
      <alignment horizontal="left" vertical="center" wrapText="1"/>
    </xf>
    <xf numFmtId="49" fontId="5" fillId="0" borderId="29" xfId="3" applyNumberFormat="1" applyFont="1" applyBorder="1" applyAlignment="1">
      <alignment horizontal="right" vertical="center"/>
    </xf>
    <xf numFmtId="49" fontId="5" fillId="3" borderId="29" xfId="3" applyNumberFormat="1" applyFont="1" applyFill="1" applyBorder="1" applyAlignment="1">
      <alignment horizontal="right" vertical="center"/>
    </xf>
    <xf numFmtId="14" fontId="5" fillId="3" borderId="28" xfId="3" applyNumberFormat="1" applyFont="1" applyFill="1" applyBorder="1" applyAlignment="1">
      <alignment horizontal="left" vertical="center"/>
    </xf>
    <xf numFmtId="14" fontId="5" fillId="3" borderId="28" xfId="3" applyNumberFormat="1" applyFont="1" applyFill="1" applyBorder="1" applyAlignment="1">
      <alignment horizontal="left" vertical="center" wrapText="1"/>
    </xf>
    <xf numFmtId="0" fontId="5" fillId="3" borderId="29" xfId="3" applyFont="1" applyFill="1" applyBorder="1" applyAlignment="1">
      <alignment horizontal="right" wrapText="1"/>
    </xf>
    <xf numFmtId="14" fontId="5" fillId="3" borderId="28" xfId="3" applyNumberFormat="1" applyFont="1" applyFill="1" applyBorder="1" applyAlignment="1">
      <alignment horizontal="left" vertical="top" wrapText="1"/>
    </xf>
    <xf numFmtId="0" fontId="5" fillId="3" borderId="29" xfId="3" applyFont="1" applyFill="1" applyBorder="1" applyAlignment="1">
      <alignment horizontal="right" vertical="top" wrapText="1"/>
    </xf>
    <xf numFmtId="14" fontId="5" fillId="0" borderId="28" xfId="3" applyNumberFormat="1" applyFont="1" applyBorder="1" applyAlignment="1">
      <alignment horizontal="left" wrapText="1"/>
    </xf>
    <xf numFmtId="0" fontId="5" fillId="0" borderId="29" xfId="3" applyFont="1" applyBorder="1" applyAlignment="1">
      <alignment horizontal="right" wrapText="1"/>
    </xf>
    <xf numFmtId="14" fontId="5" fillId="0" borderId="28" xfId="3" applyNumberFormat="1" applyFont="1" applyBorder="1" applyAlignment="1">
      <alignment horizontal="left" vertical="center"/>
    </xf>
    <xf numFmtId="0" fontId="5" fillId="0" borderId="29" xfId="3" applyFont="1" applyBorder="1" applyAlignment="1">
      <alignment horizontal="right" vertical="center"/>
    </xf>
    <xf numFmtId="1" fontId="5" fillId="0" borderId="29" xfId="3" applyNumberFormat="1" applyFont="1" applyBorder="1" applyAlignment="1">
      <alignment horizontal="right" wrapText="1"/>
    </xf>
    <xf numFmtId="0" fontId="0" fillId="0" borderId="28" xfId="0" applyBorder="1" applyAlignment="1">
      <alignment horizontal="left"/>
    </xf>
    <xf numFmtId="14" fontId="5" fillId="0" borderId="28" xfId="0" applyNumberFormat="1" applyFont="1" applyBorder="1" applyAlignment="1">
      <alignment horizontal="left"/>
    </xf>
    <xf numFmtId="1" fontId="5" fillId="3" borderId="29" xfId="0" applyNumberFormat="1" applyFont="1" applyFill="1" applyBorder="1" applyAlignment="1">
      <alignment horizontal="right"/>
    </xf>
    <xf numFmtId="14" fontId="5" fillId="3" borderId="28" xfId="0" applyNumberFormat="1" applyFont="1" applyFill="1" applyBorder="1" applyAlignment="1">
      <alignment horizontal="left"/>
    </xf>
    <xf numFmtId="1" fontId="0" fillId="3" borderId="29" xfId="0" applyNumberFormat="1" applyFill="1" applyBorder="1" applyAlignment="1">
      <alignment horizontal="right"/>
    </xf>
    <xf numFmtId="14" fontId="5" fillId="3" borderId="28" xfId="3" applyNumberFormat="1" applyFont="1" applyFill="1" applyBorder="1" applyAlignment="1">
      <alignment horizontal="left"/>
    </xf>
    <xf numFmtId="1" fontId="10" fillId="3" borderId="29" xfId="6" applyNumberFormat="1" applyFont="1" applyFill="1" applyBorder="1" applyAlignment="1">
      <alignment horizontal="right"/>
    </xf>
    <xf numFmtId="14" fontId="5" fillId="0" borderId="30" xfId="0" applyNumberFormat="1" applyFont="1" applyBorder="1" applyAlignment="1">
      <alignment horizontal="left"/>
    </xf>
    <xf numFmtId="0" fontId="0" fillId="0" borderId="29" xfId="0" applyBorder="1" applyAlignment="1">
      <alignment horizontal="right"/>
    </xf>
    <xf numFmtId="3" fontId="0" fillId="0" borderId="29" xfId="0" applyNumberFormat="1" applyBorder="1"/>
    <xf numFmtId="14" fontId="0" fillId="3" borderId="28" xfId="0" applyNumberFormat="1" applyFill="1" applyBorder="1" applyAlignment="1">
      <alignment horizontal="left"/>
    </xf>
    <xf numFmtId="0" fontId="0" fillId="0" borderId="31" xfId="0" applyBorder="1" applyAlignment="1">
      <alignment horizontal="right"/>
    </xf>
    <xf numFmtId="165" fontId="0" fillId="3" borderId="0" xfId="1" applyNumberFormat="1" applyFont="1" applyFill="1" applyAlignment="1">
      <alignment horizontal="left"/>
    </xf>
    <xf numFmtId="3" fontId="0" fillId="0" borderId="29" xfId="0" applyNumberFormat="1" applyBorder="1" applyAlignment="1">
      <alignment horizontal="right"/>
    </xf>
    <xf numFmtId="1" fontId="1" fillId="3" borderId="26" xfId="1" applyNumberFormat="1" applyFont="1" applyFill="1" applyBorder="1" applyAlignment="1">
      <alignment horizontal="right"/>
    </xf>
    <xf numFmtId="165" fontId="24" fillId="3" borderId="25" xfId="1" applyNumberFormat="1" applyFont="1" applyFill="1" applyBorder="1" applyAlignment="1">
      <alignment horizontal="left"/>
    </xf>
    <xf numFmtId="1" fontId="12" fillId="3" borderId="26" xfId="5" applyNumberFormat="1" applyFont="1" applyFill="1" applyBorder="1" applyAlignment="1">
      <alignment horizontal="right"/>
    </xf>
    <xf numFmtId="1" fontId="12" fillId="3" borderId="27" xfId="5" applyNumberFormat="1" applyFont="1" applyFill="1" applyBorder="1" applyAlignment="1">
      <alignment horizontal="right"/>
    </xf>
    <xf numFmtId="165" fontId="0" fillId="3" borderId="22" xfId="1" applyNumberFormat="1" applyFont="1" applyFill="1" applyBorder="1" applyAlignment="1">
      <alignment horizontal="left"/>
    </xf>
    <xf numFmtId="14" fontId="5" fillId="0" borderId="33" xfId="3" applyNumberFormat="1" applyFont="1" applyBorder="1" applyAlignment="1">
      <alignment horizontal="left" vertical="top" wrapText="1"/>
    </xf>
    <xf numFmtId="0" fontId="0" fillId="0" borderId="34" xfId="0" applyBorder="1" applyAlignment="1">
      <alignment horizontal="right" vertical="top" wrapText="1"/>
    </xf>
    <xf numFmtId="0" fontId="0" fillId="0" borderId="35" xfId="0" applyBorder="1" applyAlignment="1">
      <alignment horizontal="right" vertical="top" wrapText="1"/>
    </xf>
    <xf numFmtId="0" fontId="5" fillId="0" borderId="32" xfId="3" applyFont="1" applyBorder="1" applyAlignment="1">
      <alignment horizontal="right" vertical="center" wrapText="1"/>
    </xf>
    <xf numFmtId="0" fontId="5" fillId="0" borderId="37" xfId="3" applyFont="1" applyBorder="1" applyAlignment="1">
      <alignment horizontal="right" vertical="center" wrapText="1"/>
    </xf>
    <xf numFmtId="1" fontId="1" fillId="3" borderId="39" xfId="8" applyNumberFormat="1" applyFont="1" applyFill="1" applyBorder="1" applyAlignment="1">
      <alignment horizontal="right"/>
    </xf>
    <xf numFmtId="1" fontId="1" fillId="3" borderId="40" xfId="8" applyNumberFormat="1" applyFont="1" applyFill="1" applyBorder="1" applyAlignment="1">
      <alignment horizontal="right"/>
    </xf>
    <xf numFmtId="14" fontId="5" fillId="0" borderId="41" xfId="3" applyNumberFormat="1" applyFont="1" applyBorder="1" applyAlignment="1">
      <alignment horizontal="right" wrapText="1"/>
    </xf>
    <xf numFmtId="0" fontId="5" fillId="0" borderId="41" xfId="3" applyFont="1" applyBorder="1" applyAlignment="1">
      <alignment horizontal="right" wrapText="1"/>
    </xf>
    <xf numFmtId="0" fontId="5" fillId="0" borderId="42" xfId="3" applyFont="1" applyBorder="1" applyAlignment="1">
      <alignment horizontal="right" wrapText="1"/>
    </xf>
    <xf numFmtId="14" fontId="5" fillId="0" borderId="44" xfId="3" applyNumberFormat="1" applyFont="1" applyBorder="1" applyAlignment="1">
      <alignment horizontal="left" vertical="center" wrapText="1"/>
    </xf>
    <xf numFmtId="14" fontId="5" fillId="0" borderId="44" xfId="3" applyNumberFormat="1" applyFont="1" applyBorder="1" applyAlignment="1">
      <alignment horizontal="left" wrapText="1"/>
    </xf>
    <xf numFmtId="0" fontId="5" fillId="0" borderId="45" xfId="3" applyFont="1" applyBorder="1" applyAlignment="1">
      <alignment horizontal="right" wrapText="1"/>
    </xf>
    <xf numFmtId="0" fontId="5" fillId="0" borderId="46" xfId="3" applyFont="1" applyBorder="1" applyAlignment="1">
      <alignment horizontal="right" wrapText="1"/>
    </xf>
    <xf numFmtId="165" fontId="0" fillId="3" borderId="38" xfId="1" applyNumberFormat="1" applyFont="1" applyFill="1" applyBorder="1" applyAlignment="1">
      <alignment horizontal="left"/>
    </xf>
    <xf numFmtId="1" fontId="1" fillId="3" borderId="39" xfId="1" applyNumberFormat="1" applyFont="1" applyFill="1" applyBorder="1" applyAlignment="1">
      <alignment horizontal="right"/>
    </xf>
    <xf numFmtId="1" fontId="10" fillId="3" borderId="39" xfId="5" applyNumberFormat="1" applyFont="1" applyFill="1" applyBorder="1" applyAlignment="1">
      <alignment horizontal="right"/>
    </xf>
    <xf numFmtId="1" fontId="10" fillId="3" borderId="40" xfId="5" applyNumberFormat="1" applyFont="1" applyFill="1" applyBorder="1" applyAlignment="1">
      <alignment horizontal="right"/>
    </xf>
    <xf numFmtId="0" fontId="25" fillId="0" borderId="0" xfId="0" applyFont="1"/>
    <xf numFmtId="14" fontId="5" fillId="0" borderId="0" xfId="3" applyNumberFormat="1" applyFont="1" applyAlignment="1">
      <alignment horizontal="right" wrapText="1"/>
    </xf>
    <xf numFmtId="1" fontId="10" fillId="3" borderId="23" xfId="5" applyNumberFormat="1" applyFont="1" applyFill="1" applyBorder="1" applyAlignment="1">
      <alignment horizontal="right"/>
    </xf>
    <xf numFmtId="1" fontId="10" fillId="3" borderId="24" xfId="5" applyNumberFormat="1" applyFont="1" applyFill="1" applyBorder="1" applyAlignment="1">
      <alignment horizontal="right"/>
    </xf>
    <xf numFmtId="14" fontId="5" fillId="0" borderId="47" xfId="3" applyNumberFormat="1" applyFont="1" applyBorder="1" applyAlignment="1">
      <alignment horizontal="left" vertical="center" wrapText="1"/>
    </xf>
    <xf numFmtId="0" fontId="5" fillId="0" borderId="48" xfId="3" applyFont="1" applyBorder="1" applyAlignment="1">
      <alignment horizontal="right" wrapText="1"/>
    </xf>
    <xf numFmtId="0" fontId="5" fillId="0" borderId="49" xfId="3" applyFont="1" applyBorder="1" applyAlignment="1">
      <alignment horizontal="right" wrapText="1"/>
    </xf>
    <xf numFmtId="14" fontId="5" fillId="0" borderId="32" xfId="3" applyNumberFormat="1" applyFont="1" applyBorder="1" applyAlignment="1">
      <alignment horizontal="left" vertical="top" wrapText="1"/>
    </xf>
    <xf numFmtId="0" fontId="0" fillId="0" borderId="32" xfId="0" applyBorder="1" applyAlignment="1">
      <alignment horizontal="right" vertical="top" wrapText="1"/>
    </xf>
    <xf numFmtId="0" fontId="0" fillId="0" borderId="52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53" xfId="0" applyBorder="1" applyAlignment="1">
      <alignment horizontal="right" vertical="top" wrapText="1"/>
    </xf>
    <xf numFmtId="1" fontId="1" fillId="3" borderId="23" xfId="1" applyNumberFormat="1" applyFont="1" applyFill="1" applyBorder="1" applyAlignment="1">
      <alignment horizontal="right"/>
    </xf>
    <xf numFmtId="14" fontId="5" fillId="0" borderId="54" xfId="3" applyNumberFormat="1" applyFont="1" applyBorder="1" applyAlignment="1">
      <alignment horizontal="left" vertical="center" wrapText="1"/>
    </xf>
    <xf numFmtId="0" fontId="5" fillId="0" borderId="55" xfId="3" applyFont="1" applyBorder="1" applyAlignment="1">
      <alignment horizontal="right" wrapText="1"/>
    </xf>
    <xf numFmtId="0" fontId="5" fillId="0" borderId="56" xfId="3" applyFont="1" applyBorder="1" applyAlignment="1">
      <alignment horizontal="right" wrapText="1"/>
    </xf>
    <xf numFmtId="14" fontId="5" fillId="0" borderId="45" xfId="3" applyNumberFormat="1" applyFont="1" applyBorder="1" applyAlignment="1">
      <alignment horizontal="left" vertical="center" wrapText="1"/>
    </xf>
    <xf numFmtId="0" fontId="5" fillId="0" borderId="48" xfId="3" applyFont="1" applyBorder="1" applyAlignment="1">
      <alignment horizontal="right" vertical="center" wrapText="1"/>
    </xf>
    <xf numFmtId="0" fontId="5" fillId="0" borderId="49" xfId="3" applyFont="1" applyBorder="1" applyAlignment="1">
      <alignment horizontal="right" vertical="center" wrapText="1"/>
    </xf>
    <xf numFmtId="14" fontId="5" fillId="0" borderId="59" xfId="3" applyNumberFormat="1" applyFont="1" applyBorder="1" applyAlignment="1">
      <alignment horizontal="left" vertical="center" wrapText="1"/>
    </xf>
    <xf numFmtId="0" fontId="5" fillId="0" borderId="59" xfId="3" applyFont="1" applyBorder="1" applyAlignment="1">
      <alignment horizontal="right" vertical="center" wrapText="1"/>
    </xf>
    <xf numFmtId="0" fontId="5" fillId="0" borderId="60" xfId="3" applyFont="1" applyBorder="1" applyAlignment="1">
      <alignment horizontal="right" vertical="center" wrapText="1"/>
    </xf>
    <xf numFmtId="0" fontId="0" fillId="0" borderId="50" xfId="0" applyBorder="1"/>
    <xf numFmtId="0" fontId="0" fillId="0" borderId="51" xfId="0" applyBorder="1"/>
    <xf numFmtId="14" fontId="0" fillId="0" borderId="50" xfId="0" applyNumberFormat="1" applyBorder="1" applyAlignment="1">
      <alignment horizontal="left"/>
    </xf>
    <xf numFmtId="165" fontId="0" fillId="3" borderId="38" xfId="0" applyNumberFormat="1" applyFill="1" applyBorder="1" applyAlignment="1">
      <alignment horizontal="left"/>
    </xf>
    <xf numFmtId="165" fontId="0" fillId="3" borderId="61" xfId="0" applyNumberFormat="1" applyFill="1" applyBorder="1" applyAlignment="1">
      <alignment horizontal="left"/>
    </xf>
    <xf numFmtId="1" fontId="15" fillId="3" borderId="23" xfId="1" applyNumberFormat="1" applyFont="1" applyFill="1" applyBorder="1" applyAlignment="1">
      <alignment horizontal="right"/>
    </xf>
    <xf numFmtId="1" fontId="0" fillId="3" borderId="39" xfId="0" applyNumberFormat="1" applyFill="1" applyBorder="1" applyAlignment="1">
      <alignment horizontal="right"/>
    </xf>
    <xf numFmtId="1" fontId="0" fillId="3" borderId="62" xfId="0" applyNumberFormat="1" applyFill="1" applyBorder="1" applyAlignment="1">
      <alignment horizontal="right"/>
    </xf>
    <xf numFmtId="1" fontId="30" fillId="3" borderId="24" xfId="0" applyNumberFormat="1" applyFont="1" applyFill="1" applyBorder="1" applyAlignment="1">
      <alignment horizontal="right"/>
    </xf>
    <xf numFmtId="1" fontId="0" fillId="3" borderId="40" xfId="0" applyNumberFormat="1" applyFill="1" applyBorder="1" applyAlignment="1">
      <alignment horizontal="right"/>
    </xf>
    <xf numFmtId="1" fontId="0" fillId="3" borderId="63" xfId="0" applyNumberFormat="1" applyFill="1" applyBorder="1" applyAlignment="1">
      <alignment horizontal="right"/>
    </xf>
    <xf numFmtId="14" fontId="0" fillId="0" borderId="50" xfId="0" applyNumberFormat="1" applyBorder="1" applyAlignment="1">
      <alignment horizontal="left" vertical="top"/>
    </xf>
    <xf numFmtId="14" fontId="0" fillId="0" borderId="50" xfId="0" applyNumberFormat="1" applyBorder="1" applyAlignment="1">
      <alignment horizontal="left" vertical="center"/>
    </xf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1" fontId="1" fillId="3" borderId="62" xfId="8" applyNumberFormat="1" applyFont="1" applyFill="1" applyBorder="1" applyAlignment="1">
      <alignment horizontal="right"/>
    </xf>
    <xf numFmtId="1" fontId="1" fillId="3" borderId="63" xfId="8" applyNumberFormat="1" applyFont="1" applyFill="1" applyBorder="1" applyAlignment="1">
      <alignment horizontal="right"/>
    </xf>
    <xf numFmtId="14" fontId="5" fillId="0" borderId="47" xfId="3" applyNumberFormat="1" applyFont="1" applyBorder="1" applyAlignment="1">
      <alignment horizontal="left" wrapText="1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165" fontId="0" fillId="3" borderId="61" xfId="1" applyNumberFormat="1" applyFont="1" applyFill="1" applyBorder="1" applyAlignment="1">
      <alignment horizontal="left"/>
    </xf>
    <xf numFmtId="1" fontId="1" fillId="3" borderId="62" xfId="1" applyNumberFormat="1" applyFont="1" applyFill="1" applyBorder="1" applyAlignment="1">
      <alignment horizontal="right"/>
    </xf>
    <xf numFmtId="1" fontId="10" fillId="3" borderId="62" xfId="5" applyNumberFormat="1" applyFont="1" applyFill="1" applyBorder="1" applyAlignment="1">
      <alignment horizontal="right"/>
    </xf>
    <xf numFmtId="1" fontId="10" fillId="3" borderId="63" xfId="5" applyNumberFormat="1" applyFont="1" applyFill="1" applyBorder="1" applyAlignment="1">
      <alignment horizontal="right"/>
    </xf>
    <xf numFmtId="165" fontId="26" fillId="3" borderId="61" xfId="1" applyNumberFormat="1" applyFont="1" applyFill="1" applyBorder="1" applyAlignment="1">
      <alignment horizontal="left"/>
    </xf>
    <xf numFmtId="1" fontId="1" fillId="3" borderId="62" xfId="5" applyNumberFormat="1" applyFont="1" applyFill="1" applyBorder="1" applyAlignment="1">
      <alignment horizontal="right"/>
    </xf>
    <xf numFmtId="1" fontId="25" fillId="3" borderId="63" xfId="8" applyNumberFormat="1" applyFont="1" applyFill="1" applyBorder="1" applyAlignment="1">
      <alignment horizontal="right"/>
    </xf>
    <xf numFmtId="165" fontId="31" fillId="3" borderId="22" xfId="0" applyNumberFormat="1" applyFont="1" applyFill="1" applyBorder="1" applyAlignment="1">
      <alignment horizontal="left"/>
    </xf>
    <xf numFmtId="165" fontId="32" fillId="3" borderId="22" xfId="3" applyNumberFormat="1" applyFont="1" applyFill="1" applyBorder="1" applyAlignment="1">
      <alignment horizontal="left"/>
    </xf>
    <xf numFmtId="165" fontId="31" fillId="3" borderId="38" xfId="0" applyNumberFormat="1" applyFont="1" applyFill="1" applyBorder="1" applyAlignment="1">
      <alignment horizontal="left"/>
    </xf>
    <xf numFmtId="165" fontId="31" fillId="3" borderId="61" xfId="0" applyNumberFormat="1" applyFont="1" applyFill="1" applyBorder="1" applyAlignment="1">
      <alignment horizontal="left"/>
    </xf>
    <xf numFmtId="1" fontId="33" fillId="3" borderId="23" xfId="9" applyNumberFormat="1" applyFont="1" applyFill="1" applyBorder="1" applyAlignment="1">
      <alignment horizontal="right"/>
    </xf>
    <xf numFmtId="1" fontId="33" fillId="3" borderId="39" xfId="9" applyNumberFormat="1" applyFont="1" applyFill="1" applyBorder="1" applyAlignment="1">
      <alignment horizontal="right"/>
    </xf>
    <xf numFmtId="1" fontId="33" fillId="3" borderId="62" xfId="9" applyNumberFormat="1" applyFont="1" applyFill="1" applyBorder="1" applyAlignment="1">
      <alignment horizontal="right"/>
    </xf>
    <xf numFmtId="1" fontId="33" fillId="3" borderId="24" xfId="9" applyNumberFormat="1" applyFont="1" applyFill="1" applyBorder="1" applyAlignment="1">
      <alignment horizontal="right"/>
    </xf>
    <xf numFmtId="1" fontId="33" fillId="3" borderId="40" xfId="9" applyNumberFormat="1" applyFont="1" applyFill="1" applyBorder="1" applyAlignment="1">
      <alignment horizontal="right"/>
    </xf>
    <xf numFmtId="1" fontId="33" fillId="3" borderId="63" xfId="9" applyNumberFormat="1" applyFont="1" applyFill="1" applyBorder="1" applyAlignment="1">
      <alignment horizontal="right"/>
    </xf>
    <xf numFmtId="165" fontId="31" fillId="3" borderId="0" xfId="0" applyNumberFormat="1" applyFont="1" applyFill="1" applyAlignment="1">
      <alignment horizontal="left"/>
    </xf>
    <xf numFmtId="165" fontId="32" fillId="3" borderId="43" xfId="3" applyNumberFormat="1" applyFont="1" applyFill="1" applyBorder="1" applyAlignment="1">
      <alignment horizontal="left"/>
    </xf>
    <xf numFmtId="165" fontId="32" fillId="3" borderId="58" xfId="3" applyNumberFormat="1" applyFont="1" applyFill="1" applyBorder="1" applyAlignment="1">
      <alignment horizontal="left"/>
    </xf>
    <xf numFmtId="165" fontId="32" fillId="3" borderId="57" xfId="3" applyNumberFormat="1" applyFont="1" applyFill="1" applyBorder="1" applyAlignment="1">
      <alignment horizontal="left"/>
    </xf>
    <xf numFmtId="165" fontId="32" fillId="3" borderId="23" xfId="3" applyNumberFormat="1" applyFont="1" applyFill="1" applyBorder="1" applyAlignment="1">
      <alignment horizontal="left"/>
    </xf>
    <xf numFmtId="165" fontId="32" fillId="3" borderId="38" xfId="3" applyNumberFormat="1" applyFont="1" applyFill="1" applyBorder="1" applyAlignment="1">
      <alignment horizontal="left"/>
    </xf>
    <xf numFmtId="1" fontId="33" fillId="3" borderId="0" xfId="9" applyNumberFormat="1" applyFont="1" applyFill="1" applyAlignment="1">
      <alignment horizontal="right"/>
    </xf>
    <xf numFmtId="1" fontId="33" fillId="3" borderId="23" xfId="8" applyNumberFormat="1" applyFont="1" applyFill="1" applyBorder="1" applyAlignment="1">
      <alignment horizontal="right"/>
    </xf>
    <xf numFmtId="1" fontId="33" fillId="3" borderId="39" xfId="8" applyNumberFormat="1" applyFont="1" applyFill="1" applyBorder="1" applyAlignment="1">
      <alignment horizontal="right"/>
    </xf>
    <xf numFmtId="1" fontId="33" fillId="3" borderId="62" xfId="8" applyNumberFormat="1" applyFont="1" applyFill="1" applyBorder="1" applyAlignment="1">
      <alignment horizontal="right"/>
    </xf>
    <xf numFmtId="1" fontId="33" fillId="3" borderId="24" xfId="8" applyNumberFormat="1" applyFont="1" applyFill="1" applyBorder="1" applyAlignment="1">
      <alignment horizontal="right"/>
    </xf>
    <xf numFmtId="1" fontId="33" fillId="3" borderId="40" xfId="8" applyNumberFormat="1" applyFont="1" applyFill="1" applyBorder="1" applyAlignment="1">
      <alignment horizontal="right"/>
    </xf>
    <xf numFmtId="1" fontId="33" fillId="3" borderId="63" xfId="8" applyNumberFormat="1" applyFont="1" applyFill="1" applyBorder="1" applyAlignment="1">
      <alignment horizontal="right"/>
    </xf>
    <xf numFmtId="1" fontId="33" fillId="3" borderId="24" xfId="6" applyNumberFormat="1" applyFont="1" applyFill="1" applyBorder="1" applyAlignment="1">
      <alignment horizontal="right"/>
    </xf>
    <xf numFmtId="1" fontId="33" fillId="3" borderId="40" xfId="6" applyNumberFormat="1" applyFont="1" applyFill="1" applyBorder="1" applyAlignment="1">
      <alignment horizontal="right"/>
    </xf>
    <xf numFmtId="1" fontId="33" fillId="3" borderId="63" xfId="6" applyNumberFormat="1" applyFont="1" applyFill="1" applyBorder="1" applyAlignment="1">
      <alignment horizontal="right"/>
    </xf>
    <xf numFmtId="1" fontId="33" fillId="3" borderId="0" xfId="5" applyNumberFormat="1" applyFont="1" applyFill="1" applyAlignment="1">
      <alignment horizontal="right"/>
    </xf>
    <xf numFmtId="165" fontId="31" fillId="3" borderId="0" xfId="1" applyNumberFormat="1" applyFont="1" applyFill="1" applyAlignment="1">
      <alignment horizontal="left"/>
    </xf>
    <xf numFmtId="0" fontId="0" fillId="0" borderId="16" xfId="0" quotePrefix="1" applyBorder="1" applyAlignment="1">
      <alignment horizontal="left"/>
    </xf>
    <xf numFmtId="0" fontId="5" fillId="0" borderId="36" xfId="3" quotePrefix="1" applyFont="1" applyBorder="1" applyAlignment="1">
      <alignment horizontal="left" vertical="center" wrapText="1"/>
    </xf>
    <xf numFmtId="0" fontId="5" fillId="0" borderId="0" xfId="3" quotePrefix="1" applyFont="1" applyAlignment="1">
      <alignment horizontal="left" vertical="center" wrapText="1"/>
    </xf>
    <xf numFmtId="0" fontId="0" fillId="0" borderId="50" xfId="0" quotePrefix="1" applyBorder="1" applyAlignment="1">
      <alignment horizontal="left" vertical="center"/>
    </xf>
    <xf numFmtId="0" fontId="0" fillId="0" borderId="0" xfId="0" quotePrefix="1" applyAlignment="1">
      <alignment horizontal="left"/>
    </xf>
    <xf numFmtId="165" fontId="0" fillId="3" borderId="64" xfId="0" applyNumberFormat="1" applyFill="1" applyBorder="1" applyAlignment="1">
      <alignment horizontal="left"/>
    </xf>
    <xf numFmtId="1" fontId="0" fillId="3" borderId="65" xfId="0" applyNumberFormat="1" applyFill="1" applyBorder="1" applyAlignment="1">
      <alignment horizontal="right"/>
    </xf>
    <xf numFmtId="1" fontId="0" fillId="3" borderId="66" xfId="0" applyNumberFormat="1" applyFill="1" applyBorder="1" applyAlignment="1">
      <alignment horizontal="right"/>
    </xf>
    <xf numFmtId="165" fontId="26" fillId="3" borderId="38" xfId="1" applyNumberFormat="1" applyFont="1" applyFill="1" applyBorder="1" applyAlignment="1">
      <alignment horizontal="left"/>
    </xf>
    <xf numFmtId="1" fontId="1" fillId="3" borderId="39" xfId="5" applyNumberFormat="1" applyFont="1" applyFill="1" applyBorder="1" applyAlignment="1">
      <alignment horizontal="right"/>
    </xf>
    <xf numFmtId="1" fontId="25" fillId="3" borderId="40" xfId="8" applyNumberFormat="1" applyFont="1" applyFill="1" applyBorder="1" applyAlignment="1">
      <alignment horizontal="right"/>
    </xf>
    <xf numFmtId="165" fontId="26" fillId="3" borderId="22" xfId="1" applyNumberFormat="1" applyFont="1" applyFill="1" applyBorder="1" applyAlignment="1">
      <alignment horizontal="left"/>
    </xf>
    <xf numFmtId="1" fontId="1" fillId="3" borderId="23" xfId="5" applyNumberFormat="1" applyFont="1" applyFill="1" applyBorder="1" applyAlignment="1">
      <alignment horizontal="right"/>
    </xf>
    <xf numFmtId="1" fontId="25" fillId="3" borderId="24" xfId="8" applyNumberFormat="1" applyFont="1" applyFill="1" applyBorder="1" applyAlignment="1">
      <alignment horizontal="right"/>
    </xf>
    <xf numFmtId="0" fontId="0" fillId="0" borderId="0" xfId="0" applyAlignment="1">
      <alignment horizontal="left" vertical="top" wrapText="1"/>
    </xf>
  </cellXfs>
  <cellStyles count="10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Bongaree, Shirley Creek" xfId="4" xr:uid="{00000000-0005-0000-0000-000004000000}"/>
    <cellStyle name="Normal_Sheet1" xfId="5" xr:uid="{00000000-0005-0000-0000-000005000000}"/>
    <cellStyle name="Normal_Sheet1 2" xfId="6" xr:uid="{00000000-0005-0000-0000-000006000000}"/>
    <cellStyle name="Normal_Sheet7" xfId="7" xr:uid="{00000000-0005-0000-0000-000007000000}"/>
    <cellStyle name="Normal_Sheet8" xfId="8" xr:uid="{00000000-0005-0000-0000-000008000000}"/>
    <cellStyle name="Normal_Sheet9" xfId="9" xr:uid="{00000000-0005-0000-0000-000009000000}"/>
  </cellStyles>
  <dxfs count="77"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rgb="FF000000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0"/>
        <color rgb="FF000000"/>
        <name val="Arial"/>
        <family val="2"/>
        <scheme val="none"/>
      </font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1" hidden="0"/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1"/>
        <color indexed="8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auto="1"/>
        </right>
        <top style="thin">
          <color theme="0" tint="-0.34998626667073579"/>
        </top>
        <bottom/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numFmt numFmtId="165" formatCode="dd/mm/yyyy;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2B2B2B"/>
      <color rgb="FFEEB4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Albany Creek, Kingfisher Street</a:t>
            </a:r>
          </a:p>
        </c:rich>
      </c:tx>
      <c:layout>
        <c:manualLayout>
          <c:xMode val="edge"/>
          <c:yMode val="edge"/>
          <c:x val="0.29953226681395029"/>
          <c:y val="3.1757150028925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624819917011156E-2"/>
          <c:y val="0.12078513559449927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'Albany Creek, Kingfisher Street'!$B$9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rgbClr val="4F81BD">
                  <a:alpha val="98000"/>
                </a:srgbClr>
              </a:solidFill>
            </a:ln>
            <a:effectLst/>
          </c:spPr>
          <c:invertIfNegative val="0"/>
          <c:cat>
            <c:numRef>
              <c:f>'Albany Creek, Kingfisher Street'!$A$10:$A$23</c:f>
              <c:numCache>
                <c:formatCode>m/d/yyyy</c:formatCode>
                <c:ptCount val="14"/>
                <c:pt idx="0">
                  <c:v>45677</c:v>
                </c:pt>
                <c:pt idx="1">
                  <c:v>45646</c:v>
                </c:pt>
                <c:pt idx="2">
                  <c:v>45617</c:v>
                </c:pt>
                <c:pt idx="3">
                  <c:v>45595</c:v>
                </c:pt>
                <c:pt idx="4">
                  <c:v>45561</c:v>
                </c:pt>
                <c:pt idx="5">
                  <c:v>45525</c:v>
                </c:pt>
                <c:pt idx="6">
                  <c:v>45488</c:v>
                </c:pt>
                <c:pt idx="7">
                  <c:v>45467</c:v>
                </c:pt>
                <c:pt idx="8">
                  <c:v>45428</c:v>
                </c:pt>
                <c:pt idx="9">
                  <c:v>45401</c:v>
                </c:pt>
                <c:pt idx="10">
                  <c:v>45364</c:v>
                </c:pt>
                <c:pt idx="11">
                  <c:v>45344</c:v>
                </c:pt>
                <c:pt idx="12">
                  <c:v>45324</c:v>
                </c:pt>
                <c:pt idx="13">
                  <c:v>45306</c:v>
                </c:pt>
              </c:numCache>
            </c:numRef>
          </c:cat>
          <c:val>
            <c:numRef>
              <c:f>'Albany Creek, Kingfisher Street'!$B$10:$B$23</c:f>
              <c:numCache>
                <c:formatCode>General</c:formatCode>
                <c:ptCount val="14"/>
                <c:pt idx="0">
                  <c:v>186</c:v>
                </c:pt>
                <c:pt idx="1">
                  <c:v>512</c:v>
                </c:pt>
                <c:pt idx="2">
                  <c:v>873</c:v>
                </c:pt>
                <c:pt idx="3">
                  <c:v>848</c:v>
                </c:pt>
                <c:pt idx="4">
                  <c:v>365</c:v>
                </c:pt>
                <c:pt idx="5">
                  <c:v>225</c:v>
                </c:pt>
                <c:pt idx="6">
                  <c:v>691</c:v>
                </c:pt>
                <c:pt idx="7">
                  <c:v>893</c:v>
                </c:pt>
                <c:pt idx="8">
                  <c:v>575</c:v>
                </c:pt>
                <c:pt idx="9">
                  <c:v>559</c:v>
                </c:pt>
                <c:pt idx="10">
                  <c:v>545</c:v>
                </c:pt>
                <c:pt idx="11">
                  <c:v>886</c:v>
                </c:pt>
                <c:pt idx="12">
                  <c:v>929</c:v>
                </c:pt>
                <c:pt idx="13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'Albany Creek, Kingfisher Street'!$C$9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'Albany Creek, Kingfisher Street'!$A$10:$A$23</c:f>
              <c:numCache>
                <c:formatCode>m/d/yyyy</c:formatCode>
                <c:ptCount val="14"/>
                <c:pt idx="0">
                  <c:v>45677</c:v>
                </c:pt>
                <c:pt idx="1">
                  <c:v>45646</c:v>
                </c:pt>
                <c:pt idx="2">
                  <c:v>45617</c:v>
                </c:pt>
                <c:pt idx="3">
                  <c:v>45595</c:v>
                </c:pt>
                <c:pt idx="4">
                  <c:v>45561</c:v>
                </c:pt>
                <c:pt idx="5">
                  <c:v>45525</c:v>
                </c:pt>
                <c:pt idx="6">
                  <c:v>45488</c:v>
                </c:pt>
                <c:pt idx="7">
                  <c:v>45467</c:v>
                </c:pt>
                <c:pt idx="8">
                  <c:v>45428</c:v>
                </c:pt>
                <c:pt idx="9">
                  <c:v>45401</c:v>
                </c:pt>
                <c:pt idx="10">
                  <c:v>45364</c:v>
                </c:pt>
                <c:pt idx="11">
                  <c:v>45344</c:v>
                </c:pt>
                <c:pt idx="12">
                  <c:v>45324</c:v>
                </c:pt>
                <c:pt idx="13">
                  <c:v>45306</c:v>
                </c:pt>
              </c:numCache>
            </c:numRef>
          </c:cat>
          <c:val>
            <c:numRef>
              <c:f>'Albany Creek, Kingfisher Street'!$C$10:$C$23</c:f>
              <c:numCache>
                <c:formatCode>General</c:formatCode>
                <c:ptCount val="14"/>
                <c:pt idx="0">
                  <c:v>10</c:v>
                </c:pt>
                <c:pt idx="1">
                  <c:v>27</c:v>
                </c:pt>
                <c:pt idx="2">
                  <c:v>582</c:v>
                </c:pt>
                <c:pt idx="3">
                  <c:v>45</c:v>
                </c:pt>
                <c:pt idx="4">
                  <c:v>547</c:v>
                </c:pt>
                <c:pt idx="5">
                  <c:v>340</c:v>
                </c:pt>
                <c:pt idx="6">
                  <c:v>460</c:v>
                </c:pt>
                <c:pt idx="7">
                  <c:v>583</c:v>
                </c:pt>
                <c:pt idx="8">
                  <c:v>0</c:v>
                </c:pt>
                <c:pt idx="9">
                  <c:v>0</c:v>
                </c:pt>
                <c:pt idx="10">
                  <c:v>363</c:v>
                </c:pt>
                <c:pt idx="11">
                  <c:v>98</c:v>
                </c:pt>
                <c:pt idx="12">
                  <c:v>398</c:v>
                </c:pt>
                <c:pt idx="13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'Albany Creek, Kingfisher Street'!$D$9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'Albany Creek, Kingfisher Street'!$A$10:$A$23</c:f>
              <c:numCache>
                <c:formatCode>m/d/yyyy</c:formatCode>
                <c:ptCount val="14"/>
                <c:pt idx="0">
                  <c:v>45677</c:v>
                </c:pt>
                <c:pt idx="1">
                  <c:v>45646</c:v>
                </c:pt>
                <c:pt idx="2">
                  <c:v>45617</c:v>
                </c:pt>
                <c:pt idx="3">
                  <c:v>45595</c:v>
                </c:pt>
                <c:pt idx="4">
                  <c:v>45561</c:v>
                </c:pt>
                <c:pt idx="5">
                  <c:v>45525</c:v>
                </c:pt>
                <c:pt idx="6">
                  <c:v>45488</c:v>
                </c:pt>
                <c:pt idx="7">
                  <c:v>45467</c:v>
                </c:pt>
                <c:pt idx="8">
                  <c:v>45428</c:v>
                </c:pt>
                <c:pt idx="9">
                  <c:v>45401</c:v>
                </c:pt>
                <c:pt idx="10">
                  <c:v>45364</c:v>
                </c:pt>
                <c:pt idx="11">
                  <c:v>45344</c:v>
                </c:pt>
                <c:pt idx="12">
                  <c:v>45324</c:v>
                </c:pt>
                <c:pt idx="13">
                  <c:v>45306</c:v>
                </c:pt>
              </c:numCache>
            </c:numRef>
          </c:cat>
          <c:val>
            <c:numRef>
              <c:f>'Albany Creek, Kingfisher Street'!$D$10:$D$23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6051726019367217"/>
              <c:y val="0.890297947964460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1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8797563674627"/>
              <c:y val="0.36893703567670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  <c:majorUnit val="200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Bailey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37323065519481"/>
          <c:y val="9.5075320212583081E-2"/>
          <c:w val="0.78020762819089939"/>
          <c:h val="0.668573367736425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Bailey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45645</c:v>
                </c:pt>
                <c:pt idx="2">
                  <c:v>45617</c:v>
                </c:pt>
                <c:pt idx="3">
                  <c:v>45595</c:v>
                </c:pt>
                <c:pt idx="4">
                  <c:v>45548</c:v>
                </c:pt>
                <c:pt idx="5">
                  <c:v>45525</c:v>
                </c:pt>
                <c:pt idx="6">
                  <c:v>45498</c:v>
                </c:pt>
                <c:pt idx="7">
                  <c:v>45454</c:v>
                </c:pt>
                <c:pt idx="8">
                  <c:v>45428</c:v>
                </c:pt>
                <c:pt idx="9">
                  <c:v>45394</c:v>
                </c:pt>
                <c:pt idx="10">
                  <c:v>45370</c:v>
                </c:pt>
                <c:pt idx="11">
                  <c:v>45344</c:v>
                </c:pt>
                <c:pt idx="12">
                  <c:v>45316</c:v>
                </c:pt>
              </c:numCache>
            </c:numRef>
          </c:cat>
          <c:val>
            <c:numRef>
              <c:f>'Deception Bay, Bailey Road'!$B$10:$B$22</c:f>
              <c:numCache>
                <c:formatCode>0</c:formatCode>
                <c:ptCount val="13"/>
                <c:pt idx="0">
                  <c:v>27</c:v>
                </c:pt>
                <c:pt idx="1">
                  <c:v>515</c:v>
                </c:pt>
                <c:pt idx="2">
                  <c:v>340</c:v>
                </c:pt>
                <c:pt idx="3">
                  <c:v>370</c:v>
                </c:pt>
                <c:pt idx="4">
                  <c:v>275</c:v>
                </c:pt>
                <c:pt idx="5">
                  <c:v>650</c:v>
                </c:pt>
                <c:pt idx="6">
                  <c:v>200</c:v>
                </c:pt>
                <c:pt idx="7">
                  <c:v>149</c:v>
                </c:pt>
                <c:pt idx="8">
                  <c:v>70</c:v>
                </c:pt>
                <c:pt idx="9">
                  <c:v>410</c:v>
                </c:pt>
                <c:pt idx="10">
                  <c:v>680</c:v>
                </c:pt>
                <c:pt idx="11">
                  <c:v>343</c:v>
                </c:pt>
                <c:pt idx="12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Bailey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45645</c:v>
                </c:pt>
                <c:pt idx="2">
                  <c:v>45617</c:v>
                </c:pt>
                <c:pt idx="3">
                  <c:v>45595</c:v>
                </c:pt>
                <c:pt idx="4">
                  <c:v>45548</c:v>
                </c:pt>
                <c:pt idx="5">
                  <c:v>45525</c:v>
                </c:pt>
                <c:pt idx="6">
                  <c:v>45498</c:v>
                </c:pt>
                <c:pt idx="7">
                  <c:v>45454</c:v>
                </c:pt>
                <c:pt idx="8">
                  <c:v>45428</c:v>
                </c:pt>
                <c:pt idx="9">
                  <c:v>45394</c:v>
                </c:pt>
                <c:pt idx="10">
                  <c:v>45370</c:v>
                </c:pt>
                <c:pt idx="11">
                  <c:v>45344</c:v>
                </c:pt>
                <c:pt idx="12">
                  <c:v>45316</c:v>
                </c:pt>
              </c:numCache>
            </c:numRef>
          </c:cat>
          <c:val>
            <c:numRef>
              <c:f>'Deception Bay, Bailey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Bailey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Bailey Road'!$A$10:$A$22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45645</c:v>
                </c:pt>
                <c:pt idx="2">
                  <c:v>45617</c:v>
                </c:pt>
                <c:pt idx="3">
                  <c:v>45595</c:v>
                </c:pt>
                <c:pt idx="4">
                  <c:v>45548</c:v>
                </c:pt>
                <c:pt idx="5">
                  <c:v>45525</c:v>
                </c:pt>
                <c:pt idx="6">
                  <c:v>45498</c:v>
                </c:pt>
                <c:pt idx="7">
                  <c:v>45454</c:v>
                </c:pt>
                <c:pt idx="8">
                  <c:v>45428</c:v>
                </c:pt>
                <c:pt idx="9">
                  <c:v>45394</c:v>
                </c:pt>
                <c:pt idx="10">
                  <c:v>45370</c:v>
                </c:pt>
                <c:pt idx="11">
                  <c:v>45344</c:v>
                </c:pt>
                <c:pt idx="12">
                  <c:v>45316</c:v>
                </c:pt>
              </c:numCache>
            </c:numRef>
          </c:cat>
          <c:val>
            <c:numRef>
              <c:f>'Deception Bay, Bailey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385185776582807"/>
              <c:y val="0.88587356042373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Deception Bay, Bermuda Avenue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93876221604618"/>
          <c:y val="0.11005660260208933"/>
          <c:w val="0.7754830095407883"/>
          <c:h val="0.59995400325820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'Deception Bay, Bermuda Avenue'!$B$9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45677</c:v>
                </c:pt>
                <c:pt idx="1">
                  <c:v>45644</c:v>
                </c:pt>
                <c:pt idx="2">
                  <c:v>45617</c:v>
                </c:pt>
                <c:pt idx="3">
                  <c:v>45595</c:v>
                </c:pt>
                <c:pt idx="4">
                  <c:v>45560</c:v>
                </c:pt>
                <c:pt idx="5">
                  <c:v>45525</c:v>
                </c:pt>
                <c:pt idx="6">
                  <c:v>45498</c:v>
                </c:pt>
                <c:pt idx="7">
                  <c:v>45454</c:v>
                </c:pt>
                <c:pt idx="8">
                  <c:v>45428</c:v>
                </c:pt>
                <c:pt idx="9">
                  <c:v>45394</c:v>
                </c:pt>
                <c:pt idx="10">
                  <c:v>45370</c:v>
                </c:pt>
                <c:pt idx="11">
                  <c:v>45344</c:v>
                </c:pt>
                <c:pt idx="12">
                  <c:v>45316</c:v>
                </c:pt>
              </c:numCache>
            </c:numRef>
          </c:cat>
          <c:val>
            <c:numRef>
              <c:f>'Deception Bay, Bermuda Avenue'!$B$10:$B$22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'Deception Bay, Bermuda Avenue'!$C$9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45677</c:v>
                </c:pt>
                <c:pt idx="1">
                  <c:v>45644</c:v>
                </c:pt>
                <c:pt idx="2">
                  <c:v>45617</c:v>
                </c:pt>
                <c:pt idx="3">
                  <c:v>45595</c:v>
                </c:pt>
                <c:pt idx="4">
                  <c:v>45560</c:v>
                </c:pt>
                <c:pt idx="5">
                  <c:v>45525</c:v>
                </c:pt>
                <c:pt idx="6">
                  <c:v>45498</c:v>
                </c:pt>
                <c:pt idx="7">
                  <c:v>45454</c:v>
                </c:pt>
                <c:pt idx="8">
                  <c:v>45428</c:v>
                </c:pt>
                <c:pt idx="9">
                  <c:v>45394</c:v>
                </c:pt>
                <c:pt idx="10">
                  <c:v>45370</c:v>
                </c:pt>
                <c:pt idx="11">
                  <c:v>45344</c:v>
                </c:pt>
                <c:pt idx="12">
                  <c:v>45316</c:v>
                </c:pt>
              </c:numCache>
            </c:numRef>
          </c:cat>
          <c:val>
            <c:numRef>
              <c:f>'Deception Bay, Bermuda Avenue'!$C$10:$C$22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'Deception Bay, Bermuda Avenue'!$D$9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'Deception Bay, Bermuda Avenue'!$A$10:$A$22</c:f>
              <c:numCache>
                <c:formatCode>m/d/yyyy</c:formatCode>
                <c:ptCount val="13"/>
                <c:pt idx="0">
                  <c:v>45677</c:v>
                </c:pt>
                <c:pt idx="1">
                  <c:v>45644</c:v>
                </c:pt>
                <c:pt idx="2">
                  <c:v>45617</c:v>
                </c:pt>
                <c:pt idx="3">
                  <c:v>45595</c:v>
                </c:pt>
                <c:pt idx="4">
                  <c:v>45560</c:v>
                </c:pt>
                <c:pt idx="5">
                  <c:v>45525</c:v>
                </c:pt>
                <c:pt idx="6">
                  <c:v>45498</c:v>
                </c:pt>
                <c:pt idx="7">
                  <c:v>45454</c:v>
                </c:pt>
                <c:pt idx="8">
                  <c:v>45428</c:v>
                </c:pt>
                <c:pt idx="9">
                  <c:v>45394</c:v>
                </c:pt>
                <c:pt idx="10">
                  <c:v>45370</c:v>
                </c:pt>
                <c:pt idx="11">
                  <c:v>45344</c:v>
                </c:pt>
                <c:pt idx="12">
                  <c:v>45316</c:v>
                </c:pt>
              </c:numCache>
            </c:numRef>
          </c:cat>
          <c:val>
            <c:numRef>
              <c:f>'Deception Bay, Bermuda Avenue'!$D$10:$D$22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409581979230714"/>
              <c:y val="0.852696595945444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Ferny Hills, Brook Reserve</a:t>
            </a:r>
            <a:endParaRPr lang="en-AU"/>
          </a:p>
        </c:rich>
      </c:tx>
      <c:layout>
        <c:manualLayout>
          <c:xMode val="edge"/>
          <c:yMode val="edge"/>
          <c:x val="0.20690163261308273"/>
          <c:y val="3.94574489804976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86600831180698"/>
          <c:y val="0.14925641867800529"/>
          <c:w val="0.75633972207964362"/>
          <c:h val="0.64328232122831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'Ferny Hills, Brook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45642</c:v>
                </c:pt>
                <c:pt idx="2">
                  <c:v>45617</c:v>
                </c:pt>
                <c:pt idx="3">
                  <c:v>45595</c:v>
                </c:pt>
                <c:pt idx="4">
                  <c:v>45560</c:v>
                </c:pt>
                <c:pt idx="5">
                  <c:v>45525</c:v>
                </c:pt>
                <c:pt idx="6">
                  <c:v>45488</c:v>
                </c:pt>
                <c:pt idx="7">
                  <c:v>45467</c:v>
                </c:pt>
                <c:pt idx="8">
                  <c:v>45428</c:v>
                </c:pt>
                <c:pt idx="9">
                  <c:v>45401</c:v>
                </c:pt>
                <c:pt idx="10">
                  <c:v>45364</c:v>
                </c:pt>
                <c:pt idx="11">
                  <c:v>45344</c:v>
                </c:pt>
                <c:pt idx="12">
                  <c:v>45303</c:v>
                </c:pt>
              </c:numCache>
            </c:numRef>
          </c:cat>
          <c:val>
            <c:numRef>
              <c:f>'Ferny Hills, Brook Reserve'!$B$10:$B$22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'Ferny Hills, Brook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45642</c:v>
                </c:pt>
                <c:pt idx="2">
                  <c:v>45617</c:v>
                </c:pt>
                <c:pt idx="3">
                  <c:v>45595</c:v>
                </c:pt>
                <c:pt idx="4">
                  <c:v>45560</c:v>
                </c:pt>
                <c:pt idx="5">
                  <c:v>45525</c:v>
                </c:pt>
                <c:pt idx="6">
                  <c:v>45488</c:v>
                </c:pt>
                <c:pt idx="7">
                  <c:v>45467</c:v>
                </c:pt>
                <c:pt idx="8">
                  <c:v>45428</c:v>
                </c:pt>
                <c:pt idx="9">
                  <c:v>45401</c:v>
                </c:pt>
                <c:pt idx="10">
                  <c:v>45364</c:v>
                </c:pt>
                <c:pt idx="11">
                  <c:v>45344</c:v>
                </c:pt>
                <c:pt idx="12">
                  <c:v>45303</c:v>
                </c:pt>
              </c:numCache>
            </c:numRef>
          </c:cat>
          <c:val>
            <c:numRef>
              <c:f>'Ferny Hills, Brook Reserve'!$C$10:$C$22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'Ferny Hills, Brook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'Ferny Hills, Brook Reserve'!$A$10:$A$22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45642</c:v>
                </c:pt>
                <c:pt idx="2">
                  <c:v>45617</c:v>
                </c:pt>
                <c:pt idx="3">
                  <c:v>45595</c:v>
                </c:pt>
                <c:pt idx="4">
                  <c:v>45560</c:v>
                </c:pt>
                <c:pt idx="5">
                  <c:v>45525</c:v>
                </c:pt>
                <c:pt idx="6">
                  <c:v>45488</c:v>
                </c:pt>
                <c:pt idx="7">
                  <c:v>45467</c:v>
                </c:pt>
                <c:pt idx="8">
                  <c:v>45428</c:v>
                </c:pt>
                <c:pt idx="9">
                  <c:v>45401</c:v>
                </c:pt>
                <c:pt idx="10">
                  <c:v>45364</c:v>
                </c:pt>
                <c:pt idx="11">
                  <c:v>45344</c:v>
                </c:pt>
                <c:pt idx="12">
                  <c:v>45303</c:v>
                </c:pt>
              </c:numCache>
            </c:numRef>
          </c:cat>
          <c:val>
            <c:numRef>
              <c:f>'Ferny Hills, Brook Reserve'!$D$10:$D$22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00220340038959"/>
              <c:y val="0.899967054822306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Kallangur, Ross Reserve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198321918880263E-2"/>
          <c:y val="0.10303709440009455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'Kallangur, Ross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45671</c:v>
                </c:pt>
                <c:pt idx="1">
                  <c:v>45666</c:v>
                </c:pt>
                <c:pt idx="2">
                  <c:v>45639</c:v>
                </c:pt>
                <c:pt idx="3">
                  <c:v>45617</c:v>
                </c:pt>
                <c:pt idx="4">
                  <c:v>45594</c:v>
                </c:pt>
                <c:pt idx="5">
                  <c:v>45559</c:v>
                </c:pt>
                <c:pt idx="6">
                  <c:v>45525</c:v>
                </c:pt>
                <c:pt idx="7">
                  <c:v>45498</c:v>
                </c:pt>
                <c:pt idx="8">
                  <c:v>45461</c:v>
                </c:pt>
                <c:pt idx="9">
                  <c:v>45428</c:v>
                </c:pt>
                <c:pt idx="10">
                  <c:v>45399</c:v>
                </c:pt>
                <c:pt idx="11">
                  <c:v>45362</c:v>
                </c:pt>
                <c:pt idx="12">
                  <c:v>45344</c:v>
                </c:pt>
                <c:pt idx="13">
                  <c:v>45301</c:v>
                </c:pt>
              </c:numCache>
            </c:numRef>
          </c:cat>
          <c:val>
            <c:numRef>
              <c:f>'Kallangur, Ross Reserve'!$B$10:$B$23</c:f>
              <c:numCache>
                <c:formatCode>General</c:formatCode>
                <c:ptCount val="14"/>
                <c:pt idx="0">
                  <c:v>1525</c:v>
                </c:pt>
                <c:pt idx="1">
                  <c:v>2500</c:v>
                </c:pt>
                <c:pt idx="2">
                  <c:v>1500</c:v>
                </c:pt>
                <c:pt idx="3">
                  <c:v>3042</c:v>
                </c:pt>
                <c:pt idx="4">
                  <c:v>1170</c:v>
                </c:pt>
                <c:pt idx="5">
                  <c:v>800</c:v>
                </c:pt>
                <c:pt idx="6">
                  <c:v>600</c:v>
                </c:pt>
                <c:pt idx="7">
                  <c:v>263</c:v>
                </c:pt>
                <c:pt idx="8">
                  <c:v>304</c:v>
                </c:pt>
                <c:pt idx="9">
                  <c:v>1260</c:v>
                </c:pt>
                <c:pt idx="10">
                  <c:v>2565</c:v>
                </c:pt>
                <c:pt idx="11">
                  <c:v>2191</c:v>
                </c:pt>
                <c:pt idx="12">
                  <c:v>6080</c:v>
                </c:pt>
                <c:pt idx="13">
                  <c:v>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'Kallangur, Ross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45671</c:v>
                </c:pt>
                <c:pt idx="1">
                  <c:v>45666</c:v>
                </c:pt>
                <c:pt idx="2">
                  <c:v>45639</c:v>
                </c:pt>
                <c:pt idx="3">
                  <c:v>45617</c:v>
                </c:pt>
                <c:pt idx="4">
                  <c:v>45594</c:v>
                </c:pt>
                <c:pt idx="5">
                  <c:v>45559</c:v>
                </c:pt>
                <c:pt idx="6">
                  <c:v>45525</c:v>
                </c:pt>
                <c:pt idx="7">
                  <c:v>45498</c:v>
                </c:pt>
                <c:pt idx="8">
                  <c:v>45461</c:v>
                </c:pt>
                <c:pt idx="9">
                  <c:v>45428</c:v>
                </c:pt>
                <c:pt idx="10">
                  <c:v>45399</c:v>
                </c:pt>
                <c:pt idx="11">
                  <c:v>45362</c:v>
                </c:pt>
                <c:pt idx="12">
                  <c:v>45344</c:v>
                </c:pt>
                <c:pt idx="13">
                  <c:v>45301</c:v>
                </c:pt>
              </c:numCache>
            </c:numRef>
          </c:cat>
          <c:val>
            <c:numRef>
              <c:f>'Kallangur, Ross Reserve'!$C$10:$C$23</c:f>
              <c:numCache>
                <c:formatCode>General</c:formatCode>
                <c:ptCount val="14"/>
                <c:pt idx="0">
                  <c:v>381</c:v>
                </c:pt>
                <c:pt idx="1">
                  <c:v>500</c:v>
                </c:pt>
                <c:pt idx="2">
                  <c:v>0</c:v>
                </c:pt>
                <c:pt idx="3">
                  <c:v>0</c:v>
                </c:pt>
                <c:pt idx="4">
                  <c:v>130</c:v>
                </c:pt>
                <c:pt idx="5">
                  <c:v>0</c:v>
                </c:pt>
                <c:pt idx="6">
                  <c:v>2400</c:v>
                </c:pt>
                <c:pt idx="7">
                  <c:v>2367</c:v>
                </c:pt>
                <c:pt idx="8">
                  <c:v>1120</c:v>
                </c:pt>
                <c:pt idx="9">
                  <c:v>140</c:v>
                </c:pt>
                <c:pt idx="10">
                  <c:v>135</c:v>
                </c:pt>
                <c:pt idx="11">
                  <c:v>0</c:v>
                </c:pt>
                <c:pt idx="12">
                  <c:v>320</c:v>
                </c:pt>
                <c:pt idx="13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'Kallangur, Ross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'Kallangur, Ross Reserve'!$A$10:$A$23</c:f>
              <c:numCache>
                <c:formatCode>m/d/yyyy</c:formatCode>
                <c:ptCount val="14"/>
                <c:pt idx="0">
                  <c:v>45671</c:v>
                </c:pt>
                <c:pt idx="1">
                  <c:v>45666</c:v>
                </c:pt>
                <c:pt idx="2">
                  <c:v>45639</c:v>
                </c:pt>
                <c:pt idx="3">
                  <c:v>45617</c:v>
                </c:pt>
                <c:pt idx="4">
                  <c:v>45594</c:v>
                </c:pt>
                <c:pt idx="5">
                  <c:v>45559</c:v>
                </c:pt>
                <c:pt idx="6">
                  <c:v>45525</c:v>
                </c:pt>
                <c:pt idx="7">
                  <c:v>45498</c:v>
                </c:pt>
                <c:pt idx="8">
                  <c:v>45461</c:v>
                </c:pt>
                <c:pt idx="9">
                  <c:v>45428</c:v>
                </c:pt>
                <c:pt idx="10">
                  <c:v>45399</c:v>
                </c:pt>
                <c:pt idx="11">
                  <c:v>45362</c:v>
                </c:pt>
                <c:pt idx="12">
                  <c:v>45344</c:v>
                </c:pt>
                <c:pt idx="13">
                  <c:v>45301</c:v>
                </c:pt>
              </c:numCache>
            </c:numRef>
          </c:cat>
          <c:val>
            <c:numRef>
              <c:f>'Kallangur, Ross Reserve'!$D$10:$D$23</c:f>
              <c:numCache>
                <c:formatCode>General</c:formatCode>
                <c:ptCount val="14"/>
                <c:pt idx="0">
                  <c:v>36209</c:v>
                </c:pt>
                <c:pt idx="1">
                  <c:v>12000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130</c:v>
                </c:pt>
                <c:pt idx="12">
                  <c:v>0</c:v>
                </c:pt>
                <c:pt idx="1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588768821673658"/>
              <c:y val="0.900039098703049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382653886421266"/>
              <c:y val="0.319618305416756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</a:t>
            </a:r>
            <a:r>
              <a:rPr lang="en-AU"/>
              <a:t> </a:t>
            </a:r>
            <a:r>
              <a:rPr lang="en-AU" b="1"/>
              <a:t>Morayfield, Adelong Court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03016404469494"/>
          <c:y val="9.245418552268761E-2"/>
          <c:w val="0.77041942144474063"/>
          <c:h val="0.66555625724970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Adelong Court'!$B$9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45670</c:v>
                </c:pt>
                <c:pt idx="1">
                  <c:v>45638</c:v>
                </c:pt>
                <c:pt idx="2">
                  <c:v>45617</c:v>
                </c:pt>
                <c:pt idx="3">
                  <c:v>45594</c:v>
                </c:pt>
                <c:pt idx="4">
                  <c:v>45539</c:v>
                </c:pt>
                <c:pt idx="5">
                  <c:v>45525</c:v>
                </c:pt>
                <c:pt idx="6">
                  <c:v>45483</c:v>
                </c:pt>
                <c:pt idx="7">
                  <c:v>45460</c:v>
                </c:pt>
                <c:pt idx="8">
                  <c:v>45428</c:v>
                </c:pt>
                <c:pt idx="9">
                  <c:v>45385</c:v>
                </c:pt>
                <c:pt idx="10">
                  <c:v>45359</c:v>
                </c:pt>
                <c:pt idx="11">
                  <c:v>45344</c:v>
                </c:pt>
                <c:pt idx="12">
                  <c:v>45294</c:v>
                </c:pt>
              </c:numCache>
            </c:numRef>
          </c:cat>
          <c:val>
            <c:numRef>
              <c:f>'Morayfield, Adelong Court'!$B$10:$B$22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600</c:v>
                </c:pt>
                <c:pt idx="3">
                  <c:v>500</c:v>
                </c:pt>
                <c:pt idx="4">
                  <c:v>0</c:v>
                </c:pt>
                <c:pt idx="5">
                  <c:v>340</c:v>
                </c:pt>
                <c:pt idx="6">
                  <c:v>70</c:v>
                </c:pt>
                <c:pt idx="7">
                  <c:v>279</c:v>
                </c:pt>
                <c:pt idx="8">
                  <c:v>440</c:v>
                </c:pt>
                <c:pt idx="9">
                  <c:v>440</c:v>
                </c:pt>
                <c:pt idx="10">
                  <c:v>262</c:v>
                </c:pt>
                <c:pt idx="11">
                  <c:v>1080</c:v>
                </c:pt>
                <c:pt idx="12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Adelong Court'!$C$9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45670</c:v>
                </c:pt>
                <c:pt idx="1">
                  <c:v>45638</c:v>
                </c:pt>
                <c:pt idx="2">
                  <c:v>45617</c:v>
                </c:pt>
                <c:pt idx="3">
                  <c:v>45594</c:v>
                </c:pt>
                <c:pt idx="4">
                  <c:v>45539</c:v>
                </c:pt>
                <c:pt idx="5">
                  <c:v>45525</c:v>
                </c:pt>
                <c:pt idx="6">
                  <c:v>45483</c:v>
                </c:pt>
                <c:pt idx="7">
                  <c:v>45460</c:v>
                </c:pt>
                <c:pt idx="8">
                  <c:v>45428</c:v>
                </c:pt>
                <c:pt idx="9">
                  <c:v>45385</c:v>
                </c:pt>
                <c:pt idx="10">
                  <c:v>45359</c:v>
                </c:pt>
                <c:pt idx="11">
                  <c:v>45344</c:v>
                </c:pt>
                <c:pt idx="12">
                  <c:v>45294</c:v>
                </c:pt>
              </c:numCache>
            </c:numRef>
          </c:cat>
          <c:val>
            <c:numRef>
              <c:f>'Morayfield, Adelong Court'!$C$10:$C$22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630</c:v>
                </c:pt>
                <c:pt idx="7">
                  <c:v>186</c:v>
                </c:pt>
                <c:pt idx="8">
                  <c:v>110</c:v>
                </c:pt>
                <c:pt idx="9">
                  <c:v>110</c:v>
                </c:pt>
                <c:pt idx="10">
                  <c:v>1</c:v>
                </c:pt>
                <c:pt idx="11">
                  <c:v>120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Adelong Court'!$D$9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Adelong Court'!$A$10:$A$22</c:f>
              <c:numCache>
                <c:formatCode>m/d/yyyy</c:formatCode>
                <c:ptCount val="13"/>
                <c:pt idx="0">
                  <c:v>45670</c:v>
                </c:pt>
                <c:pt idx="1">
                  <c:v>45638</c:v>
                </c:pt>
                <c:pt idx="2">
                  <c:v>45617</c:v>
                </c:pt>
                <c:pt idx="3">
                  <c:v>45594</c:v>
                </c:pt>
                <c:pt idx="4">
                  <c:v>45539</c:v>
                </c:pt>
                <c:pt idx="5">
                  <c:v>45525</c:v>
                </c:pt>
                <c:pt idx="6">
                  <c:v>45483</c:v>
                </c:pt>
                <c:pt idx="7">
                  <c:v>45460</c:v>
                </c:pt>
                <c:pt idx="8">
                  <c:v>45428</c:v>
                </c:pt>
                <c:pt idx="9">
                  <c:v>45385</c:v>
                </c:pt>
                <c:pt idx="10">
                  <c:v>45359</c:v>
                </c:pt>
                <c:pt idx="11">
                  <c:v>45344</c:v>
                </c:pt>
                <c:pt idx="12">
                  <c:v>45294</c:v>
                </c:pt>
              </c:numCache>
            </c:numRef>
          </c:cat>
          <c:val>
            <c:numRef>
              <c:f>'Morayfield, Adelong Court'!$D$10:$D$22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51002586828676688"/>
              <c:y val="0.87247464345197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4441902168108627"/>
              <c:y val="0.42393904280063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Morayfield, Kirkcaldy Street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119917662299418E-2"/>
          <c:y val="0.10785719205726758"/>
          <c:w val="0.80038561093155924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'Morayfield, Kirkcaldy St'!$B$9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45670</c:v>
                </c:pt>
                <c:pt idx="1">
                  <c:v>45643</c:v>
                </c:pt>
                <c:pt idx="2">
                  <c:v>45617</c:v>
                </c:pt>
                <c:pt idx="3">
                  <c:v>45594</c:v>
                </c:pt>
                <c:pt idx="4">
                  <c:v>45539</c:v>
                </c:pt>
                <c:pt idx="5">
                  <c:v>45525</c:v>
                </c:pt>
                <c:pt idx="6">
                  <c:v>45483</c:v>
                </c:pt>
                <c:pt idx="7">
                  <c:v>45460</c:v>
                </c:pt>
                <c:pt idx="8">
                  <c:v>45428</c:v>
                </c:pt>
                <c:pt idx="9">
                  <c:v>45393</c:v>
                </c:pt>
                <c:pt idx="10">
                  <c:v>45373</c:v>
                </c:pt>
                <c:pt idx="11">
                  <c:v>45344</c:v>
                </c:pt>
                <c:pt idx="12">
                  <c:v>45294</c:v>
                </c:pt>
              </c:numCache>
            </c:numRef>
          </c:cat>
          <c:val>
            <c:numRef>
              <c:f>'Morayfield, Kirkcaldy St'!$B$10:$B$22</c:f>
              <c:numCache>
                <c:formatCode>General</c:formatCode>
                <c:ptCount val="13"/>
                <c:pt idx="0">
                  <c:v>1100</c:v>
                </c:pt>
                <c:pt idx="1">
                  <c:v>1750</c:v>
                </c:pt>
                <c:pt idx="2">
                  <c:v>500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1078</c:v>
                </c:pt>
                <c:pt idx="10">
                  <c:v>1499</c:v>
                </c:pt>
                <c:pt idx="11">
                  <c:v>5900</c:v>
                </c:pt>
                <c:pt idx="12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'Morayfield, Kirkcaldy St'!$C$9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45670</c:v>
                </c:pt>
                <c:pt idx="1">
                  <c:v>45643</c:v>
                </c:pt>
                <c:pt idx="2">
                  <c:v>45617</c:v>
                </c:pt>
                <c:pt idx="3">
                  <c:v>45594</c:v>
                </c:pt>
                <c:pt idx="4">
                  <c:v>45539</c:v>
                </c:pt>
                <c:pt idx="5">
                  <c:v>45525</c:v>
                </c:pt>
                <c:pt idx="6">
                  <c:v>45483</c:v>
                </c:pt>
                <c:pt idx="7">
                  <c:v>45460</c:v>
                </c:pt>
                <c:pt idx="8">
                  <c:v>45428</c:v>
                </c:pt>
                <c:pt idx="9">
                  <c:v>45393</c:v>
                </c:pt>
                <c:pt idx="10">
                  <c:v>45373</c:v>
                </c:pt>
                <c:pt idx="11">
                  <c:v>45344</c:v>
                </c:pt>
                <c:pt idx="12">
                  <c:v>45294</c:v>
                </c:pt>
              </c:numCache>
            </c:numRef>
          </c:cat>
          <c:val>
            <c:numRef>
              <c:f>'Morayfield, Kirkcaldy St'!$C$10:$C$22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'Morayfield, Kirkcaldy St'!$D$9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'Morayfield, Kirkcaldy St'!$A$10:$A$22</c:f>
              <c:numCache>
                <c:formatCode>m/d/yyyy</c:formatCode>
                <c:ptCount val="13"/>
                <c:pt idx="0">
                  <c:v>45670</c:v>
                </c:pt>
                <c:pt idx="1">
                  <c:v>45643</c:v>
                </c:pt>
                <c:pt idx="2">
                  <c:v>45617</c:v>
                </c:pt>
                <c:pt idx="3">
                  <c:v>45594</c:v>
                </c:pt>
                <c:pt idx="4">
                  <c:v>45539</c:v>
                </c:pt>
                <c:pt idx="5">
                  <c:v>45525</c:v>
                </c:pt>
                <c:pt idx="6">
                  <c:v>45483</c:v>
                </c:pt>
                <c:pt idx="7">
                  <c:v>45460</c:v>
                </c:pt>
                <c:pt idx="8">
                  <c:v>45428</c:v>
                </c:pt>
                <c:pt idx="9">
                  <c:v>45393</c:v>
                </c:pt>
                <c:pt idx="10">
                  <c:v>45373</c:v>
                </c:pt>
                <c:pt idx="11">
                  <c:v>45344</c:v>
                </c:pt>
                <c:pt idx="12">
                  <c:v>45294</c:v>
                </c:pt>
              </c:numCache>
            </c:numRef>
          </c:cat>
          <c:val>
            <c:numRef>
              <c:f>'Morayfield, Kirkcaldy St'!$D$10:$D$22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190557814409091"/>
              <c:y val="0.89378054670126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Narangba, New Settlement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'Narangba, New Settlement Rd'!$B$9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'Narangba, New Settlement Rd'!$A$10:$A$25</c:f>
              <c:numCache>
                <c:formatCode>m/d/yyyy</c:formatCode>
                <c:ptCount val="16"/>
                <c:pt idx="0">
                  <c:v>45678</c:v>
                </c:pt>
                <c:pt idx="1">
                  <c:v>45645</c:v>
                </c:pt>
                <c:pt idx="2">
                  <c:v>45617</c:v>
                </c:pt>
                <c:pt idx="3">
                  <c:v>45576</c:v>
                </c:pt>
                <c:pt idx="4">
                  <c:v>45540</c:v>
                </c:pt>
                <c:pt idx="5">
                  <c:v>45525</c:v>
                </c:pt>
                <c:pt idx="6">
                  <c:v>45481</c:v>
                </c:pt>
                <c:pt idx="7">
                  <c:v>45467</c:v>
                </c:pt>
                <c:pt idx="8">
                  <c:v>45428</c:v>
                </c:pt>
                <c:pt idx="9">
                  <c:v>45406</c:v>
                </c:pt>
                <c:pt idx="10">
                  <c:v>45390</c:v>
                </c:pt>
                <c:pt idx="11">
                  <c:v>45363</c:v>
                </c:pt>
                <c:pt idx="12">
                  <c:v>45344</c:v>
                </c:pt>
                <c:pt idx="13">
                  <c:v>45324</c:v>
                </c:pt>
                <c:pt idx="14">
                  <c:v>45306</c:v>
                </c:pt>
                <c:pt idx="15">
                  <c:v>45295</c:v>
                </c:pt>
              </c:numCache>
            </c:numRef>
          </c:cat>
          <c:val>
            <c:numRef>
              <c:f>'Narangba, New Settlement Rd'!$B$10:$B$25</c:f>
              <c:numCache>
                <c:formatCode>General</c:formatCode>
                <c:ptCount val="16"/>
                <c:pt idx="0">
                  <c:v>2305</c:v>
                </c:pt>
                <c:pt idx="1">
                  <c:v>3036</c:v>
                </c:pt>
                <c:pt idx="2">
                  <c:v>2563</c:v>
                </c:pt>
                <c:pt idx="3">
                  <c:v>1266</c:v>
                </c:pt>
                <c:pt idx="4">
                  <c:v>1154</c:v>
                </c:pt>
                <c:pt idx="5">
                  <c:v>655</c:v>
                </c:pt>
                <c:pt idx="6">
                  <c:v>1176</c:v>
                </c:pt>
                <c:pt idx="7">
                  <c:v>560</c:v>
                </c:pt>
                <c:pt idx="8">
                  <c:v>1166</c:v>
                </c:pt>
                <c:pt idx="9">
                  <c:v>0</c:v>
                </c:pt>
                <c:pt idx="10">
                  <c:v>2169</c:v>
                </c:pt>
                <c:pt idx="11">
                  <c:v>1999</c:v>
                </c:pt>
                <c:pt idx="12">
                  <c:v>2098</c:v>
                </c:pt>
                <c:pt idx="13">
                  <c:v>2298</c:v>
                </c:pt>
                <c:pt idx="14">
                  <c:v>2049</c:v>
                </c:pt>
                <c:pt idx="15">
                  <c:v>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'Narangba, New Settlement Rd'!$C$9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'Narangba, New Settlement Rd'!$A$10:$A$25</c:f>
              <c:numCache>
                <c:formatCode>m/d/yyyy</c:formatCode>
                <c:ptCount val="16"/>
                <c:pt idx="0">
                  <c:v>45678</c:v>
                </c:pt>
                <c:pt idx="1">
                  <c:v>45645</c:v>
                </c:pt>
                <c:pt idx="2">
                  <c:v>45617</c:v>
                </c:pt>
                <c:pt idx="3">
                  <c:v>45576</c:v>
                </c:pt>
                <c:pt idx="4">
                  <c:v>45540</c:v>
                </c:pt>
                <c:pt idx="5">
                  <c:v>45525</c:v>
                </c:pt>
                <c:pt idx="6">
                  <c:v>45481</c:v>
                </c:pt>
                <c:pt idx="7">
                  <c:v>45467</c:v>
                </c:pt>
                <c:pt idx="8">
                  <c:v>45428</c:v>
                </c:pt>
                <c:pt idx="9">
                  <c:v>45406</c:v>
                </c:pt>
                <c:pt idx="10">
                  <c:v>45390</c:v>
                </c:pt>
                <c:pt idx="11">
                  <c:v>45363</c:v>
                </c:pt>
                <c:pt idx="12">
                  <c:v>45344</c:v>
                </c:pt>
                <c:pt idx="13">
                  <c:v>45324</c:v>
                </c:pt>
                <c:pt idx="14">
                  <c:v>45306</c:v>
                </c:pt>
                <c:pt idx="15">
                  <c:v>45295</c:v>
                </c:pt>
              </c:numCache>
            </c:numRef>
          </c:cat>
          <c:val>
            <c:numRef>
              <c:f>'Narangba, New Settlement Rd'!$C$10:$C$25</c:f>
              <c:numCache>
                <c:formatCode>General</c:formatCode>
                <c:ptCount val="16"/>
                <c:pt idx="0">
                  <c:v>1536</c:v>
                </c:pt>
                <c:pt idx="1">
                  <c:v>1300</c:v>
                </c:pt>
                <c:pt idx="2">
                  <c:v>452</c:v>
                </c:pt>
                <c:pt idx="3">
                  <c:v>1899</c:v>
                </c:pt>
                <c:pt idx="4">
                  <c:v>2692</c:v>
                </c:pt>
                <c:pt idx="5">
                  <c:v>960</c:v>
                </c:pt>
                <c:pt idx="6">
                  <c:v>784</c:v>
                </c:pt>
                <c:pt idx="7">
                  <c:v>371</c:v>
                </c:pt>
                <c:pt idx="8">
                  <c:v>130</c:v>
                </c:pt>
                <c:pt idx="9">
                  <c:v>0</c:v>
                </c:pt>
                <c:pt idx="10">
                  <c:v>241</c:v>
                </c:pt>
                <c:pt idx="11">
                  <c:v>857</c:v>
                </c:pt>
                <c:pt idx="12">
                  <c:v>233</c:v>
                </c:pt>
                <c:pt idx="13">
                  <c:v>575</c:v>
                </c:pt>
                <c:pt idx="14">
                  <c:v>1366</c:v>
                </c:pt>
                <c:pt idx="15">
                  <c:v>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'Narangba, New Settlement Rd'!$D$9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'Narangba, New Settlement Rd'!$A$10:$A$25</c:f>
              <c:numCache>
                <c:formatCode>m/d/yyyy</c:formatCode>
                <c:ptCount val="16"/>
                <c:pt idx="0">
                  <c:v>45678</c:v>
                </c:pt>
                <c:pt idx="1">
                  <c:v>45645</c:v>
                </c:pt>
                <c:pt idx="2">
                  <c:v>45617</c:v>
                </c:pt>
                <c:pt idx="3">
                  <c:v>45576</c:v>
                </c:pt>
                <c:pt idx="4">
                  <c:v>45540</c:v>
                </c:pt>
                <c:pt idx="5">
                  <c:v>45525</c:v>
                </c:pt>
                <c:pt idx="6">
                  <c:v>45481</c:v>
                </c:pt>
                <c:pt idx="7">
                  <c:v>45467</c:v>
                </c:pt>
                <c:pt idx="8">
                  <c:v>45428</c:v>
                </c:pt>
                <c:pt idx="9">
                  <c:v>45406</c:v>
                </c:pt>
                <c:pt idx="10">
                  <c:v>45390</c:v>
                </c:pt>
                <c:pt idx="11">
                  <c:v>45363</c:v>
                </c:pt>
                <c:pt idx="12">
                  <c:v>45344</c:v>
                </c:pt>
                <c:pt idx="13">
                  <c:v>45324</c:v>
                </c:pt>
                <c:pt idx="14">
                  <c:v>45306</c:v>
                </c:pt>
                <c:pt idx="15">
                  <c:v>45295</c:v>
                </c:pt>
              </c:numCache>
            </c:numRef>
          </c:cat>
          <c:val>
            <c:numRef>
              <c:f>'Narangba, New Settlement Rd'!$D$10:$D$25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207</c:v>
                </c:pt>
                <c:pt idx="14">
                  <c:v>4561</c:v>
                </c:pt>
                <c:pt idx="1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Surveyed</a:t>
                </a:r>
              </a:p>
            </c:rich>
          </c:tx>
          <c:layout>
            <c:manualLayout>
              <c:xMode val="edge"/>
              <c:yMode val="edge"/>
              <c:x val="0.46627591555242215"/>
              <c:y val="0.88067123823079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Petrie, Sweeney Reserve</a:t>
            </a:r>
            <a:endParaRPr lang="en-AU"/>
          </a:p>
        </c:rich>
      </c:tx>
      <c:layout>
        <c:manualLayout>
          <c:xMode val="edge"/>
          <c:yMode val="edge"/>
          <c:x val="0.17038882639670042"/>
          <c:y val="3.279083754286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54755655543056E-2"/>
          <c:y val="0.12283444516111645"/>
          <c:w val="0.78692800899887505"/>
          <c:h val="0.6313819288596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'Petrie, Sweeney Reserve'!$B$9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45667</c:v>
                </c:pt>
                <c:pt idx="1">
                  <c:v>45639</c:v>
                </c:pt>
                <c:pt idx="2">
                  <c:v>45617</c:v>
                </c:pt>
                <c:pt idx="3">
                  <c:v>45594</c:v>
                </c:pt>
                <c:pt idx="4">
                  <c:v>45554</c:v>
                </c:pt>
                <c:pt idx="5">
                  <c:v>45525</c:v>
                </c:pt>
                <c:pt idx="6">
                  <c:v>45497</c:v>
                </c:pt>
                <c:pt idx="7">
                  <c:v>45461</c:v>
                </c:pt>
                <c:pt idx="8">
                  <c:v>45428</c:v>
                </c:pt>
                <c:pt idx="9">
                  <c:v>45385</c:v>
                </c:pt>
                <c:pt idx="10">
                  <c:v>45362</c:v>
                </c:pt>
                <c:pt idx="11">
                  <c:v>45344</c:v>
                </c:pt>
                <c:pt idx="12">
                  <c:v>45300</c:v>
                </c:pt>
              </c:numCache>
            </c:numRef>
          </c:cat>
          <c:val>
            <c:numRef>
              <c:f>'Petrie, Sweeney Reserve'!$B$10:$B$22</c:f>
              <c:numCache>
                <c:formatCode>General</c:formatCode>
                <c:ptCount val="13"/>
                <c:pt idx="0">
                  <c:v>350</c:v>
                </c:pt>
                <c:pt idx="1">
                  <c:v>520</c:v>
                </c:pt>
                <c:pt idx="2">
                  <c:v>1320</c:v>
                </c:pt>
                <c:pt idx="3">
                  <c:v>1688</c:v>
                </c:pt>
                <c:pt idx="4">
                  <c:v>2000</c:v>
                </c:pt>
                <c:pt idx="5">
                  <c:v>1440</c:v>
                </c:pt>
                <c:pt idx="6">
                  <c:v>1870</c:v>
                </c:pt>
                <c:pt idx="7">
                  <c:v>1260</c:v>
                </c:pt>
                <c:pt idx="8">
                  <c:v>1300</c:v>
                </c:pt>
                <c:pt idx="9">
                  <c:v>92</c:v>
                </c:pt>
                <c:pt idx="10">
                  <c:v>475</c:v>
                </c:pt>
                <c:pt idx="11">
                  <c:v>2042</c:v>
                </c:pt>
                <c:pt idx="12">
                  <c:v>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'Petrie, Sweeney Reserve'!$C$9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45667</c:v>
                </c:pt>
                <c:pt idx="1">
                  <c:v>45639</c:v>
                </c:pt>
                <c:pt idx="2">
                  <c:v>45617</c:v>
                </c:pt>
                <c:pt idx="3">
                  <c:v>45594</c:v>
                </c:pt>
                <c:pt idx="4">
                  <c:v>45554</c:v>
                </c:pt>
                <c:pt idx="5">
                  <c:v>45525</c:v>
                </c:pt>
                <c:pt idx="6">
                  <c:v>45497</c:v>
                </c:pt>
                <c:pt idx="7">
                  <c:v>45461</c:v>
                </c:pt>
                <c:pt idx="8">
                  <c:v>45428</c:v>
                </c:pt>
                <c:pt idx="9">
                  <c:v>45385</c:v>
                </c:pt>
                <c:pt idx="10">
                  <c:v>45362</c:v>
                </c:pt>
                <c:pt idx="11">
                  <c:v>45344</c:v>
                </c:pt>
                <c:pt idx="12">
                  <c:v>45300</c:v>
                </c:pt>
              </c:numCache>
            </c:numRef>
          </c:cat>
          <c:val>
            <c:numRef>
              <c:f>'Petrie, Sweeney Reserve'!$C$10:$C$22</c:f>
              <c:numCache>
                <c:formatCode>General</c:formatCode>
                <c:ptCount val="13"/>
                <c:pt idx="0">
                  <c:v>1600</c:v>
                </c:pt>
                <c:pt idx="1">
                  <c:v>680</c:v>
                </c:pt>
                <c:pt idx="2">
                  <c:v>300</c:v>
                </c:pt>
                <c:pt idx="3">
                  <c:v>112</c:v>
                </c:pt>
                <c:pt idx="4">
                  <c:v>2880</c:v>
                </c:pt>
                <c:pt idx="5">
                  <c:v>4080</c:v>
                </c:pt>
                <c:pt idx="6">
                  <c:v>2080</c:v>
                </c:pt>
                <c:pt idx="7">
                  <c:v>1074</c:v>
                </c:pt>
                <c:pt idx="8">
                  <c:v>63</c:v>
                </c:pt>
                <c:pt idx="9">
                  <c:v>28</c:v>
                </c:pt>
                <c:pt idx="10">
                  <c:v>475</c:v>
                </c:pt>
                <c:pt idx="11">
                  <c:v>510</c:v>
                </c:pt>
                <c:pt idx="12">
                  <c:v>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'Petrie, Sweeney Reserve'!$D$9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'Petrie, Sweeney Reserve'!$A$10:$A$22</c:f>
              <c:numCache>
                <c:formatCode>m/d/yyyy</c:formatCode>
                <c:ptCount val="13"/>
                <c:pt idx="0">
                  <c:v>45667</c:v>
                </c:pt>
                <c:pt idx="1">
                  <c:v>45639</c:v>
                </c:pt>
                <c:pt idx="2">
                  <c:v>45617</c:v>
                </c:pt>
                <c:pt idx="3">
                  <c:v>45594</c:v>
                </c:pt>
                <c:pt idx="4">
                  <c:v>45554</c:v>
                </c:pt>
                <c:pt idx="5">
                  <c:v>45525</c:v>
                </c:pt>
                <c:pt idx="6">
                  <c:v>45497</c:v>
                </c:pt>
                <c:pt idx="7">
                  <c:v>45461</c:v>
                </c:pt>
                <c:pt idx="8">
                  <c:v>45428</c:v>
                </c:pt>
                <c:pt idx="9">
                  <c:v>45385</c:v>
                </c:pt>
                <c:pt idx="10">
                  <c:v>45362</c:v>
                </c:pt>
                <c:pt idx="11">
                  <c:v>45344</c:v>
                </c:pt>
                <c:pt idx="12">
                  <c:v>45300</c:v>
                </c:pt>
              </c:numCache>
            </c:numRef>
          </c:cat>
          <c:val>
            <c:numRef>
              <c:f>'Petrie, Sweeney Reserve'!$D$10:$D$22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212623422072244"/>
              <c:y val="0.86167850036139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Redcliffe, Botanic Gardens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'Redcliffe, Botanic Gardens'!$B$9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45645</c:v>
                </c:pt>
                <c:pt idx="2">
                  <c:v>45617</c:v>
                </c:pt>
                <c:pt idx="3">
                  <c:v>45566</c:v>
                </c:pt>
                <c:pt idx="4">
                  <c:v>45548</c:v>
                </c:pt>
                <c:pt idx="5">
                  <c:v>45525</c:v>
                </c:pt>
                <c:pt idx="6">
                  <c:v>45497</c:v>
                </c:pt>
                <c:pt idx="7">
                  <c:v>45461</c:v>
                </c:pt>
                <c:pt idx="8">
                  <c:v>45428</c:v>
                </c:pt>
                <c:pt idx="9">
                  <c:v>45393</c:v>
                </c:pt>
                <c:pt idx="10">
                  <c:v>45378</c:v>
                </c:pt>
                <c:pt idx="11">
                  <c:v>45344</c:v>
                </c:pt>
                <c:pt idx="12">
                  <c:v>45301</c:v>
                </c:pt>
              </c:numCache>
            </c:numRef>
          </c:cat>
          <c:val>
            <c:numRef>
              <c:f>'Redcliffe, Botanic Gardens'!$B$10:$B$22</c:f>
              <c:numCache>
                <c:formatCode>0</c:formatCode>
                <c:ptCount val="13"/>
                <c:pt idx="0">
                  <c:v>1276</c:v>
                </c:pt>
                <c:pt idx="1">
                  <c:v>1295</c:v>
                </c:pt>
                <c:pt idx="2">
                  <c:v>1217</c:v>
                </c:pt>
                <c:pt idx="3">
                  <c:v>2285</c:v>
                </c:pt>
                <c:pt idx="4">
                  <c:v>1725</c:v>
                </c:pt>
                <c:pt idx="5">
                  <c:v>977</c:v>
                </c:pt>
                <c:pt idx="6">
                  <c:v>1675</c:v>
                </c:pt>
                <c:pt idx="7">
                  <c:v>668</c:v>
                </c:pt>
                <c:pt idx="8">
                  <c:v>582</c:v>
                </c:pt>
                <c:pt idx="9">
                  <c:v>1594</c:v>
                </c:pt>
                <c:pt idx="10">
                  <c:v>1368</c:v>
                </c:pt>
                <c:pt idx="11">
                  <c:v>1600</c:v>
                </c:pt>
                <c:pt idx="12">
                  <c:v>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'Redcliffe, Botanic Gardens'!$C$9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45645</c:v>
                </c:pt>
                <c:pt idx="2">
                  <c:v>45617</c:v>
                </c:pt>
                <c:pt idx="3">
                  <c:v>45566</c:v>
                </c:pt>
                <c:pt idx="4">
                  <c:v>45548</c:v>
                </c:pt>
                <c:pt idx="5">
                  <c:v>45525</c:v>
                </c:pt>
                <c:pt idx="6">
                  <c:v>45497</c:v>
                </c:pt>
                <c:pt idx="7">
                  <c:v>45461</c:v>
                </c:pt>
                <c:pt idx="8">
                  <c:v>45428</c:v>
                </c:pt>
                <c:pt idx="9">
                  <c:v>45393</c:v>
                </c:pt>
                <c:pt idx="10">
                  <c:v>45378</c:v>
                </c:pt>
                <c:pt idx="11">
                  <c:v>45344</c:v>
                </c:pt>
                <c:pt idx="12">
                  <c:v>45301</c:v>
                </c:pt>
              </c:numCache>
            </c:numRef>
          </c:cat>
          <c:val>
            <c:numRef>
              <c:f>'Redcliffe, Botanic Gardens'!$C$10:$C$22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173</c:v>
                </c:pt>
                <c:pt idx="6">
                  <c:v>309</c:v>
                </c:pt>
                <c:pt idx="7">
                  <c:v>248</c:v>
                </c:pt>
                <c:pt idx="8">
                  <c:v>12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'Redcliffe, Botanic Gardens'!$D$9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'Redcliffe, Botanic Gardens'!$A$10:$A$22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45645</c:v>
                </c:pt>
                <c:pt idx="2">
                  <c:v>45617</c:v>
                </c:pt>
                <c:pt idx="3">
                  <c:v>45566</c:v>
                </c:pt>
                <c:pt idx="4">
                  <c:v>45548</c:v>
                </c:pt>
                <c:pt idx="5">
                  <c:v>45525</c:v>
                </c:pt>
                <c:pt idx="6">
                  <c:v>45497</c:v>
                </c:pt>
                <c:pt idx="7">
                  <c:v>45461</c:v>
                </c:pt>
                <c:pt idx="8">
                  <c:v>45428</c:v>
                </c:pt>
                <c:pt idx="9">
                  <c:v>45393</c:v>
                </c:pt>
                <c:pt idx="10">
                  <c:v>45378</c:v>
                </c:pt>
                <c:pt idx="11">
                  <c:v>45344</c:v>
                </c:pt>
                <c:pt idx="12">
                  <c:v>45301</c:v>
                </c:pt>
              </c:numCache>
            </c:numRef>
          </c:cat>
          <c:val>
            <c:numRef>
              <c:f>'Redcliffe, Botanic Gardens'!$D$10:$D$22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1340</c:v>
                </c:pt>
                <c:pt idx="10">
                  <c:v>135</c:v>
                </c:pt>
                <c:pt idx="11">
                  <c:v>65</c:v>
                </c:pt>
                <c:pt idx="12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242621216315719"/>
              <c:y val="0.89729895998290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21752981428211"/>
              <c:y val="0.33039512780916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2476378083010013"/>
          <c:w val="0.43511592933286525"/>
          <c:h val="7.5236219169899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Samford, Greenwood Crescent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'Samford, Greenwood Crescent'!$B$9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'Samford, Greenwood Crescent'!$A$10:$A$22</c:f>
              <c:numCache>
                <c:formatCode>m/d/yyyy</c:formatCode>
                <c:ptCount val="13"/>
                <c:pt idx="0">
                  <c:v>45678</c:v>
                </c:pt>
                <c:pt idx="1">
                  <c:v>45617</c:v>
                </c:pt>
                <c:pt idx="2">
                  <c:v>45583</c:v>
                </c:pt>
                <c:pt idx="3">
                  <c:v>45554</c:v>
                </c:pt>
                <c:pt idx="4">
                  <c:v>45525</c:v>
                </c:pt>
                <c:pt idx="5">
                  <c:v>45489</c:v>
                </c:pt>
                <c:pt idx="6">
                  <c:v>45462</c:v>
                </c:pt>
                <c:pt idx="7">
                  <c:v>45428</c:v>
                </c:pt>
                <c:pt idx="8">
                  <c:v>45406</c:v>
                </c:pt>
                <c:pt idx="9">
                  <c:v>45401</c:v>
                </c:pt>
                <c:pt idx="10">
                  <c:v>45363</c:v>
                </c:pt>
                <c:pt idx="11">
                  <c:v>45344</c:v>
                </c:pt>
                <c:pt idx="12">
                  <c:v>45307</c:v>
                </c:pt>
              </c:numCache>
            </c:numRef>
          </c:cat>
          <c:val>
            <c:numRef>
              <c:f>'Samford, Greenwood Crescent'!$B$10:$B$22</c:f>
              <c:numCache>
                <c:formatCode>General</c:formatCode>
                <c:ptCount val="13"/>
                <c:pt idx="0">
                  <c:v>290</c:v>
                </c:pt>
                <c:pt idx="1">
                  <c:v>325</c:v>
                </c:pt>
                <c:pt idx="2">
                  <c:v>315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74</c:v>
                </c:pt>
                <c:pt idx="7">
                  <c:v>980</c:v>
                </c:pt>
                <c:pt idx="8">
                  <c:v>2834</c:v>
                </c:pt>
                <c:pt idx="9">
                  <c:v>2005</c:v>
                </c:pt>
                <c:pt idx="10">
                  <c:v>802</c:v>
                </c:pt>
                <c:pt idx="11">
                  <c:v>1350</c:v>
                </c:pt>
                <c:pt idx="12">
                  <c:v>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'Samford, Greenwood Crescent'!$C$9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'Samford, Greenwood Crescent'!$A$10:$A$22</c:f>
              <c:numCache>
                <c:formatCode>m/d/yyyy</c:formatCode>
                <c:ptCount val="13"/>
                <c:pt idx="0">
                  <c:v>45678</c:v>
                </c:pt>
                <c:pt idx="1">
                  <c:v>45617</c:v>
                </c:pt>
                <c:pt idx="2">
                  <c:v>45583</c:v>
                </c:pt>
                <c:pt idx="3">
                  <c:v>45554</c:v>
                </c:pt>
                <c:pt idx="4">
                  <c:v>45525</c:v>
                </c:pt>
                <c:pt idx="5">
                  <c:v>45489</c:v>
                </c:pt>
                <c:pt idx="6">
                  <c:v>45462</c:v>
                </c:pt>
                <c:pt idx="7">
                  <c:v>45428</c:v>
                </c:pt>
                <c:pt idx="8">
                  <c:v>45406</c:v>
                </c:pt>
                <c:pt idx="9">
                  <c:v>45401</c:v>
                </c:pt>
                <c:pt idx="10">
                  <c:v>45363</c:v>
                </c:pt>
                <c:pt idx="11">
                  <c:v>45344</c:v>
                </c:pt>
                <c:pt idx="12">
                  <c:v>45307</c:v>
                </c:pt>
              </c:numCache>
            </c:numRef>
          </c:cat>
          <c:val>
            <c:numRef>
              <c:f>'Samford, Greenwood Crescent'!$C$10:$C$22</c:f>
              <c:numCache>
                <c:formatCode>General</c:formatCode>
                <c:ptCount val="13"/>
                <c:pt idx="0">
                  <c:v>5560</c:v>
                </c:pt>
                <c:pt idx="1">
                  <c:v>6175</c:v>
                </c:pt>
                <c:pt idx="2">
                  <c:v>6906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606</c:v>
                </c:pt>
                <c:pt idx="7">
                  <c:v>1232</c:v>
                </c:pt>
                <c:pt idx="8">
                  <c:v>368</c:v>
                </c:pt>
                <c:pt idx="9">
                  <c:v>2</c:v>
                </c:pt>
                <c:pt idx="10">
                  <c:v>4798</c:v>
                </c:pt>
                <c:pt idx="11">
                  <c:v>7650</c:v>
                </c:pt>
                <c:pt idx="12">
                  <c:v>11256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'Samford, Greenwood Crescent'!$D$9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'Samford, Greenwood Crescent'!$A$10:$A$22</c:f>
              <c:numCache>
                <c:formatCode>m/d/yyyy</c:formatCode>
                <c:ptCount val="13"/>
                <c:pt idx="0">
                  <c:v>45678</c:v>
                </c:pt>
                <c:pt idx="1">
                  <c:v>45617</c:v>
                </c:pt>
                <c:pt idx="2">
                  <c:v>45583</c:v>
                </c:pt>
                <c:pt idx="3">
                  <c:v>45554</c:v>
                </c:pt>
                <c:pt idx="4">
                  <c:v>45525</c:v>
                </c:pt>
                <c:pt idx="5">
                  <c:v>45489</c:v>
                </c:pt>
                <c:pt idx="6">
                  <c:v>45462</c:v>
                </c:pt>
                <c:pt idx="7">
                  <c:v>45428</c:v>
                </c:pt>
                <c:pt idx="8">
                  <c:v>45406</c:v>
                </c:pt>
                <c:pt idx="9">
                  <c:v>45401</c:v>
                </c:pt>
                <c:pt idx="10">
                  <c:v>45363</c:v>
                </c:pt>
                <c:pt idx="11">
                  <c:v>45344</c:v>
                </c:pt>
                <c:pt idx="12">
                  <c:v>45307</c:v>
                </c:pt>
              </c:numCache>
            </c:numRef>
          </c:cat>
          <c:val>
            <c:numRef>
              <c:f>'Samford, Greenwood Crescent'!$D$10:$D$22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887001166054305"/>
              <c:y val="0.895964323109214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6703887311649905"/>
              <c:y val="0.421082477170422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600" b="1">
                <a:solidFill>
                  <a:sysClr val="windowText" lastClr="000000"/>
                </a:solidFill>
              </a:rPr>
              <a:t>Flying Fox Numbers in Previous</a:t>
            </a:r>
            <a:r>
              <a:rPr lang="en-AU" sz="1600" b="1" baseline="0">
                <a:solidFill>
                  <a:sysClr val="windowText" lastClr="000000"/>
                </a:solidFill>
              </a:rPr>
              <a:t> 12 Months</a:t>
            </a:r>
            <a:r>
              <a:rPr lang="en-AU" sz="1600" b="1">
                <a:solidFill>
                  <a:sysClr val="windowText" lastClr="000000"/>
                </a:solidFill>
              </a:rPr>
              <a:t> - Arana Hills, William Scott Park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27276315785494E-2"/>
          <c:y val="0.12078499976144659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'Arana Hills, William Scott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20/01/2025</c:v>
                </c:pt>
                <c:pt idx="1">
                  <c:v>16/12/2024</c:v>
                </c:pt>
                <c:pt idx="2">
                  <c:v>21/11/2024</c:v>
                </c:pt>
                <c:pt idx="3">
                  <c:v>30/10/2024</c:v>
                </c:pt>
                <c:pt idx="4">
                  <c:v>25/09/2024</c:v>
                </c:pt>
                <c:pt idx="5">
                  <c:v>23/08/2024</c:v>
                </c:pt>
                <c:pt idx="6">
                  <c:v>15/07/2024</c:v>
                </c:pt>
                <c:pt idx="7">
                  <c:v>24/06/2024</c:v>
                </c:pt>
                <c:pt idx="8">
                  <c:v>16/05/2024</c:v>
                </c:pt>
                <c:pt idx="9">
                  <c:v>19/04/2024</c:v>
                </c:pt>
                <c:pt idx="10">
                  <c:v>13/03/2024</c:v>
                </c:pt>
                <c:pt idx="11">
                  <c:v>22/02/2024</c:v>
                </c:pt>
                <c:pt idx="12">
                  <c:v>12/01/2024</c:v>
                </c:pt>
              </c:strCache>
            </c:strRef>
          </c:cat>
          <c:val>
            <c:numRef>
              <c:f>'Arana Hills, William Scott Park'!$B$10:$B$22</c:f>
              <c:numCache>
                <c:formatCode>General</c:formatCode>
                <c:ptCount val="13"/>
                <c:pt idx="0">
                  <c:v>759</c:v>
                </c:pt>
                <c:pt idx="1">
                  <c:v>536</c:v>
                </c:pt>
                <c:pt idx="2">
                  <c:v>524</c:v>
                </c:pt>
                <c:pt idx="3">
                  <c:v>332</c:v>
                </c:pt>
                <c:pt idx="4">
                  <c:v>455</c:v>
                </c:pt>
                <c:pt idx="5">
                  <c:v>235</c:v>
                </c:pt>
                <c:pt idx="6">
                  <c:v>440</c:v>
                </c:pt>
                <c:pt idx="7">
                  <c:v>414</c:v>
                </c:pt>
                <c:pt idx="8">
                  <c:v>377</c:v>
                </c:pt>
                <c:pt idx="9">
                  <c:v>519</c:v>
                </c:pt>
                <c:pt idx="10">
                  <c:v>622</c:v>
                </c:pt>
                <c:pt idx="11">
                  <c:v>611</c:v>
                </c:pt>
                <c:pt idx="12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'Arana Hills, William Scott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20/01/2025</c:v>
                </c:pt>
                <c:pt idx="1">
                  <c:v>16/12/2024</c:v>
                </c:pt>
                <c:pt idx="2">
                  <c:v>21/11/2024</c:v>
                </c:pt>
                <c:pt idx="3">
                  <c:v>30/10/2024</c:v>
                </c:pt>
                <c:pt idx="4">
                  <c:v>25/09/2024</c:v>
                </c:pt>
                <c:pt idx="5">
                  <c:v>23/08/2024</c:v>
                </c:pt>
                <c:pt idx="6">
                  <c:v>15/07/2024</c:v>
                </c:pt>
                <c:pt idx="7">
                  <c:v>24/06/2024</c:v>
                </c:pt>
                <c:pt idx="8">
                  <c:v>16/05/2024</c:v>
                </c:pt>
                <c:pt idx="9">
                  <c:v>19/04/2024</c:v>
                </c:pt>
                <c:pt idx="10">
                  <c:v>13/03/2024</c:v>
                </c:pt>
                <c:pt idx="11">
                  <c:v>22/02/2024</c:v>
                </c:pt>
                <c:pt idx="12">
                  <c:v>12/01/2024</c:v>
                </c:pt>
              </c:strCache>
            </c:strRef>
          </c:cat>
          <c:val>
            <c:numRef>
              <c:f>'Arana Hills, William Scott Park'!$C$10:$C$22</c:f>
              <c:numCache>
                <c:formatCode>General</c:formatCode>
                <c:ptCount val="13"/>
                <c:pt idx="0">
                  <c:v>84</c:v>
                </c:pt>
                <c:pt idx="1">
                  <c:v>60</c:v>
                </c:pt>
                <c:pt idx="2">
                  <c:v>28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110</c:v>
                </c:pt>
                <c:pt idx="7">
                  <c:v>103</c:v>
                </c:pt>
                <c:pt idx="8">
                  <c:v>18</c:v>
                </c:pt>
                <c:pt idx="9">
                  <c:v>2</c:v>
                </c:pt>
                <c:pt idx="10">
                  <c:v>0</c:v>
                </c:pt>
                <c:pt idx="11">
                  <c:v>30</c:v>
                </c:pt>
                <c:pt idx="1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'Arana Hills, William Scott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'Arana Hills, William Scott Park'!$A$10:$A$22</c:f>
              <c:strCache>
                <c:ptCount val="13"/>
                <c:pt idx="0">
                  <c:v>20/01/2025</c:v>
                </c:pt>
                <c:pt idx="1">
                  <c:v>16/12/2024</c:v>
                </c:pt>
                <c:pt idx="2">
                  <c:v>21/11/2024</c:v>
                </c:pt>
                <c:pt idx="3">
                  <c:v>30/10/2024</c:v>
                </c:pt>
                <c:pt idx="4">
                  <c:v>25/09/2024</c:v>
                </c:pt>
                <c:pt idx="5">
                  <c:v>23/08/2024</c:v>
                </c:pt>
                <c:pt idx="6">
                  <c:v>15/07/2024</c:v>
                </c:pt>
                <c:pt idx="7">
                  <c:v>24/06/2024</c:v>
                </c:pt>
                <c:pt idx="8">
                  <c:v>16/05/2024</c:v>
                </c:pt>
                <c:pt idx="9">
                  <c:v>19/04/2024</c:v>
                </c:pt>
                <c:pt idx="10">
                  <c:v>13/03/2024</c:v>
                </c:pt>
                <c:pt idx="11">
                  <c:v>22/02/2024</c:v>
                </c:pt>
                <c:pt idx="12">
                  <c:v>12/01/2024</c:v>
                </c:pt>
              </c:strCache>
            </c:strRef>
          </c:cat>
          <c:val>
            <c:numRef>
              <c:f>'Arana Hills, William Scott Park'!$D$10:$D$22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1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</a:t>
                </a:r>
                <a:r>
                  <a:rPr lang="en-AU"/>
                  <a:t>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Bestmann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65340474315022"/>
          <c:y val="0.13825452603427218"/>
          <c:w val="0.73405148355487282"/>
          <c:h val="0.578471979948599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Bestmann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45677</c:v>
                </c:pt>
                <c:pt idx="1">
                  <c:v>45617</c:v>
                </c:pt>
                <c:pt idx="2">
                  <c:v>45594</c:v>
                </c:pt>
                <c:pt idx="3">
                  <c:v>45558</c:v>
                </c:pt>
                <c:pt idx="4">
                  <c:v>45525</c:v>
                </c:pt>
                <c:pt idx="5">
                  <c:v>45499</c:v>
                </c:pt>
                <c:pt idx="6">
                  <c:v>45460</c:v>
                </c:pt>
                <c:pt idx="7">
                  <c:v>45441</c:v>
                </c:pt>
                <c:pt idx="8">
                  <c:v>45428</c:v>
                </c:pt>
                <c:pt idx="9">
                  <c:v>45399</c:v>
                </c:pt>
                <c:pt idx="10">
                  <c:v>45369</c:v>
                </c:pt>
                <c:pt idx="11">
                  <c:v>45344</c:v>
                </c:pt>
                <c:pt idx="12">
                  <c:v>45302</c:v>
                </c:pt>
                <c:pt idx="13">
                  <c:v>45272</c:v>
                </c:pt>
              </c:numCache>
            </c:numRef>
          </c:cat>
          <c:val>
            <c:numRef>
              <c:f>'Sandstone Point, Bestmann Road'!$B$10:$B$23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14</c:v>
                </c:pt>
                <c:pt idx="7">
                  <c:v>1268</c:v>
                </c:pt>
                <c:pt idx="8">
                  <c:v>176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Bestmann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45677</c:v>
                </c:pt>
                <c:pt idx="1">
                  <c:v>45617</c:v>
                </c:pt>
                <c:pt idx="2">
                  <c:v>45594</c:v>
                </c:pt>
                <c:pt idx="3">
                  <c:v>45558</c:v>
                </c:pt>
                <c:pt idx="4">
                  <c:v>45525</c:v>
                </c:pt>
                <c:pt idx="5">
                  <c:v>45499</c:v>
                </c:pt>
                <c:pt idx="6">
                  <c:v>45460</c:v>
                </c:pt>
                <c:pt idx="7">
                  <c:v>45441</c:v>
                </c:pt>
                <c:pt idx="8">
                  <c:v>45428</c:v>
                </c:pt>
                <c:pt idx="9">
                  <c:v>45399</c:v>
                </c:pt>
                <c:pt idx="10">
                  <c:v>45369</c:v>
                </c:pt>
                <c:pt idx="11">
                  <c:v>45344</c:v>
                </c:pt>
                <c:pt idx="12">
                  <c:v>45302</c:v>
                </c:pt>
                <c:pt idx="13">
                  <c:v>45272</c:v>
                </c:pt>
              </c:numCache>
            </c:numRef>
          </c:cat>
          <c:val>
            <c:numRef>
              <c:f>'Sandstone Point, Bestmann Road'!$C$10:$C$23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4474</c:v>
                </c:pt>
                <c:pt idx="8">
                  <c:v>1886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Bestmann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Bestmann Road'!$A$10:$A$23</c:f>
              <c:numCache>
                <c:formatCode>dd/mm/yyyy;@</c:formatCode>
                <c:ptCount val="14"/>
                <c:pt idx="0">
                  <c:v>45677</c:v>
                </c:pt>
                <c:pt idx="1">
                  <c:v>45617</c:v>
                </c:pt>
                <c:pt idx="2">
                  <c:v>45594</c:v>
                </c:pt>
                <c:pt idx="3">
                  <c:v>45558</c:v>
                </c:pt>
                <c:pt idx="4">
                  <c:v>45525</c:v>
                </c:pt>
                <c:pt idx="5">
                  <c:v>45499</c:v>
                </c:pt>
                <c:pt idx="6">
                  <c:v>45460</c:v>
                </c:pt>
                <c:pt idx="7">
                  <c:v>45441</c:v>
                </c:pt>
                <c:pt idx="8">
                  <c:v>45428</c:v>
                </c:pt>
                <c:pt idx="9">
                  <c:v>45399</c:v>
                </c:pt>
                <c:pt idx="10">
                  <c:v>45369</c:v>
                </c:pt>
                <c:pt idx="11">
                  <c:v>45344</c:v>
                </c:pt>
                <c:pt idx="12">
                  <c:v>45302</c:v>
                </c:pt>
                <c:pt idx="13">
                  <c:v>45272</c:v>
                </c:pt>
              </c:numCache>
            </c:numRef>
          </c:cat>
          <c:val>
            <c:numRef>
              <c:f>'Sandstone Point, Bestmann Road'!$D$10:$D$23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Sandstone Point, Myora Place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117560867352529E-2"/>
          <c:y val="9.2822785796307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'Sandstone Point, Myora Place'!$B$9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'Sandstone Point, Myora Place'!$A$10:$A$21</c:f>
              <c:numCache>
                <c:formatCode>dd/mm/yyyy;@</c:formatCode>
                <c:ptCount val="12"/>
                <c:pt idx="0">
                  <c:v>45677</c:v>
                </c:pt>
                <c:pt idx="1">
                  <c:v>45617</c:v>
                </c:pt>
                <c:pt idx="2">
                  <c:v>45594</c:v>
                </c:pt>
                <c:pt idx="3">
                  <c:v>45558</c:v>
                </c:pt>
                <c:pt idx="4">
                  <c:v>45525</c:v>
                </c:pt>
                <c:pt idx="5">
                  <c:v>45499</c:v>
                </c:pt>
                <c:pt idx="6">
                  <c:v>45460</c:v>
                </c:pt>
                <c:pt idx="7">
                  <c:v>45428</c:v>
                </c:pt>
                <c:pt idx="8">
                  <c:v>45399</c:v>
                </c:pt>
                <c:pt idx="9">
                  <c:v>45369</c:v>
                </c:pt>
                <c:pt idx="10">
                  <c:v>45344</c:v>
                </c:pt>
                <c:pt idx="11">
                  <c:v>45302</c:v>
                </c:pt>
              </c:numCache>
            </c:numRef>
          </c:cat>
          <c:val>
            <c:numRef>
              <c:f>'Sandstone Point, Myora Place'!$B$10:$B$21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'Sandstone Point, Myora Place'!$C$9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'Sandstone Point, Myora Place'!$A$10:$A$21</c:f>
              <c:numCache>
                <c:formatCode>dd/mm/yyyy;@</c:formatCode>
                <c:ptCount val="12"/>
                <c:pt idx="0">
                  <c:v>45677</c:v>
                </c:pt>
                <c:pt idx="1">
                  <c:v>45617</c:v>
                </c:pt>
                <c:pt idx="2">
                  <c:v>45594</c:v>
                </c:pt>
                <c:pt idx="3">
                  <c:v>45558</c:v>
                </c:pt>
                <c:pt idx="4">
                  <c:v>45525</c:v>
                </c:pt>
                <c:pt idx="5">
                  <c:v>45499</c:v>
                </c:pt>
                <c:pt idx="6">
                  <c:v>45460</c:v>
                </c:pt>
                <c:pt idx="7">
                  <c:v>45428</c:v>
                </c:pt>
                <c:pt idx="8">
                  <c:v>45399</c:v>
                </c:pt>
                <c:pt idx="9">
                  <c:v>45369</c:v>
                </c:pt>
                <c:pt idx="10">
                  <c:v>45344</c:v>
                </c:pt>
                <c:pt idx="11">
                  <c:v>45302</c:v>
                </c:pt>
              </c:numCache>
            </c:numRef>
          </c:cat>
          <c:val>
            <c:numRef>
              <c:f>'Sandstone Point, Myora Place'!$C$10:$C$21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'Sandstone Point, Myora Place'!$D$9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'Sandstone Point, Myora Place'!$A$10:$A$21</c:f>
              <c:numCache>
                <c:formatCode>dd/mm/yyyy;@</c:formatCode>
                <c:ptCount val="12"/>
                <c:pt idx="0">
                  <c:v>45677</c:v>
                </c:pt>
                <c:pt idx="1">
                  <c:v>45617</c:v>
                </c:pt>
                <c:pt idx="2">
                  <c:v>45594</c:v>
                </c:pt>
                <c:pt idx="3">
                  <c:v>45558</c:v>
                </c:pt>
                <c:pt idx="4">
                  <c:v>45525</c:v>
                </c:pt>
                <c:pt idx="5">
                  <c:v>45499</c:v>
                </c:pt>
                <c:pt idx="6">
                  <c:v>45460</c:v>
                </c:pt>
                <c:pt idx="7">
                  <c:v>45428</c:v>
                </c:pt>
                <c:pt idx="8">
                  <c:v>45399</c:v>
                </c:pt>
                <c:pt idx="9">
                  <c:v>45369</c:v>
                </c:pt>
                <c:pt idx="10">
                  <c:v>45344</c:v>
                </c:pt>
                <c:pt idx="11">
                  <c:v>45302</c:v>
                </c:pt>
              </c:numCache>
            </c:numRef>
          </c:cat>
          <c:val>
            <c:numRef>
              <c:f>'Sandstone Point, Myora Place'!$D$10:$D$21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7846480669596581"/>
              <c:y val="0.885960083869940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740065410623453"/>
              <c:y val="0.3441549805238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Woodford, Webb Lane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11825725471887"/>
          <c:y val="9.6478850449360748E-2"/>
          <c:w val="0.79358586456504165"/>
          <c:h val="0.674545689272097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'Woodford, Webb Lane'!$B$9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45678</c:v>
                </c:pt>
                <c:pt idx="1">
                  <c:v>45645</c:v>
                </c:pt>
                <c:pt idx="2">
                  <c:v>45617</c:v>
                </c:pt>
                <c:pt idx="3">
                  <c:v>45575</c:v>
                </c:pt>
                <c:pt idx="4">
                  <c:v>45558</c:v>
                </c:pt>
                <c:pt idx="5">
                  <c:v>45525</c:v>
                </c:pt>
                <c:pt idx="6">
                  <c:v>45502</c:v>
                </c:pt>
                <c:pt idx="7">
                  <c:v>45457</c:v>
                </c:pt>
                <c:pt idx="8">
                  <c:v>45428</c:v>
                </c:pt>
                <c:pt idx="9">
                  <c:v>45384</c:v>
                </c:pt>
                <c:pt idx="10">
                  <c:v>45373</c:v>
                </c:pt>
                <c:pt idx="11">
                  <c:v>45344</c:v>
                </c:pt>
                <c:pt idx="12">
                  <c:v>44941</c:v>
                </c:pt>
              </c:numCache>
            </c:numRef>
          </c:cat>
          <c:val>
            <c:numRef>
              <c:f>'Woodford, Webb Lane'!$B$10:$B$22</c:f>
              <c:numCache>
                <c:formatCode>0</c:formatCode>
                <c:ptCount val="13"/>
                <c:pt idx="0">
                  <c:v>0</c:v>
                </c:pt>
                <c:pt idx="1">
                  <c:v>52</c:v>
                </c:pt>
                <c:pt idx="2">
                  <c:v>180</c:v>
                </c:pt>
                <c:pt idx="3">
                  <c:v>0</c:v>
                </c:pt>
                <c:pt idx="4">
                  <c:v>32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140</c:v>
                </c:pt>
                <c:pt idx="9">
                  <c:v>114</c:v>
                </c:pt>
                <c:pt idx="10">
                  <c:v>50</c:v>
                </c:pt>
                <c:pt idx="11">
                  <c:v>88</c:v>
                </c:pt>
                <c:pt idx="1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'Woodford, Webb Lane'!$C$9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45678</c:v>
                </c:pt>
                <c:pt idx="1">
                  <c:v>45645</c:v>
                </c:pt>
                <c:pt idx="2">
                  <c:v>45617</c:v>
                </c:pt>
                <c:pt idx="3">
                  <c:v>45575</c:v>
                </c:pt>
                <c:pt idx="4">
                  <c:v>45558</c:v>
                </c:pt>
                <c:pt idx="5">
                  <c:v>45525</c:v>
                </c:pt>
                <c:pt idx="6">
                  <c:v>45502</c:v>
                </c:pt>
                <c:pt idx="7">
                  <c:v>45457</c:v>
                </c:pt>
                <c:pt idx="8">
                  <c:v>45428</c:v>
                </c:pt>
                <c:pt idx="9">
                  <c:v>45384</c:v>
                </c:pt>
                <c:pt idx="10">
                  <c:v>45373</c:v>
                </c:pt>
                <c:pt idx="11">
                  <c:v>45344</c:v>
                </c:pt>
                <c:pt idx="12">
                  <c:v>44941</c:v>
                </c:pt>
              </c:numCache>
            </c:numRef>
          </c:cat>
          <c:val>
            <c:numRef>
              <c:f>'Woodford, Webb Lane'!$C$10:$C$22</c:f>
              <c:numCache>
                <c:formatCode>0</c:formatCode>
                <c:ptCount val="13"/>
                <c:pt idx="0">
                  <c:v>4295</c:v>
                </c:pt>
                <c:pt idx="1">
                  <c:v>1239</c:v>
                </c:pt>
                <c:pt idx="2">
                  <c:v>720</c:v>
                </c:pt>
                <c:pt idx="3">
                  <c:v>3198</c:v>
                </c:pt>
                <c:pt idx="4">
                  <c:v>3591</c:v>
                </c:pt>
                <c:pt idx="5">
                  <c:v>180</c:v>
                </c:pt>
                <c:pt idx="6">
                  <c:v>0</c:v>
                </c:pt>
                <c:pt idx="7">
                  <c:v>57</c:v>
                </c:pt>
                <c:pt idx="8">
                  <c:v>1260</c:v>
                </c:pt>
                <c:pt idx="9">
                  <c:v>1346</c:v>
                </c:pt>
                <c:pt idx="10">
                  <c:v>1662</c:v>
                </c:pt>
                <c:pt idx="11">
                  <c:v>262</c:v>
                </c:pt>
                <c:pt idx="12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'Woodford, Webb Lane'!$D$9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'Woodford, Webb Lane'!$A$10:$A$22</c:f>
              <c:numCache>
                <c:formatCode>dd/mm/yyyy;@</c:formatCode>
                <c:ptCount val="13"/>
                <c:pt idx="0">
                  <c:v>45678</c:v>
                </c:pt>
                <c:pt idx="1">
                  <c:v>45645</c:v>
                </c:pt>
                <c:pt idx="2">
                  <c:v>45617</c:v>
                </c:pt>
                <c:pt idx="3">
                  <c:v>45575</c:v>
                </c:pt>
                <c:pt idx="4">
                  <c:v>45558</c:v>
                </c:pt>
                <c:pt idx="5">
                  <c:v>45525</c:v>
                </c:pt>
                <c:pt idx="6">
                  <c:v>45502</c:v>
                </c:pt>
                <c:pt idx="7">
                  <c:v>45457</c:v>
                </c:pt>
                <c:pt idx="8">
                  <c:v>45428</c:v>
                </c:pt>
                <c:pt idx="9">
                  <c:v>45384</c:v>
                </c:pt>
                <c:pt idx="10">
                  <c:v>45373</c:v>
                </c:pt>
                <c:pt idx="11">
                  <c:v>45344</c:v>
                </c:pt>
                <c:pt idx="12">
                  <c:v>44941</c:v>
                </c:pt>
              </c:numCache>
            </c:numRef>
          </c:cat>
          <c:val>
            <c:numRef>
              <c:f>'Woodford, Webb Lane'!$D$10:$D$22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064289010611063"/>
              <c:y val="0.884896697658702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Bellara, Clayton Park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n-AU"/>
          </a:p>
        </c:rich>
      </c:tx>
      <c:layout>
        <c:manualLayout>
          <c:xMode val="edge"/>
          <c:yMode val="edge"/>
          <c:x val="0.25003934001424472"/>
          <c:y val="2.7700182530389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803121534941829E-2"/>
          <c:y val="0.12946164501317084"/>
          <c:w val="0.79550119763218274"/>
          <c:h val="0.64314513126146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'Bellara, Clayton Park'!$B$9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rgbClr val="4F81BD">
                  <a:alpha val="95000"/>
                </a:srgbClr>
              </a:solidFill>
            </a:ln>
            <a:effectLst/>
          </c:spPr>
          <c:invertIfNegative val="0"/>
          <c:cat>
            <c:numRef>
              <c:f>'Bellara, Clayton Park'!$A$10:$A$23</c:f>
              <c:numCache>
                <c:formatCode>dd/mm/yyyy;@</c:formatCode>
                <c:ptCount val="14"/>
                <c:pt idx="0">
                  <c:v>45678</c:v>
                </c:pt>
                <c:pt idx="1">
                  <c:v>45672</c:v>
                </c:pt>
                <c:pt idx="2">
                  <c:v>45642</c:v>
                </c:pt>
                <c:pt idx="3">
                  <c:v>45617</c:v>
                </c:pt>
                <c:pt idx="4">
                  <c:v>45594</c:v>
                </c:pt>
                <c:pt idx="5">
                  <c:v>45558</c:v>
                </c:pt>
                <c:pt idx="6">
                  <c:v>45525</c:v>
                </c:pt>
                <c:pt idx="7">
                  <c:v>45499</c:v>
                </c:pt>
                <c:pt idx="8">
                  <c:v>45460</c:v>
                </c:pt>
                <c:pt idx="9">
                  <c:v>45428</c:v>
                </c:pt>
                <c:pt idx="10">
                  <c:v>45399</c:v>
                </c:pt>
                <c:pt idx="11">
                  <c:v>45369</c:v>
                </c:pt>
                <c:pt idx="12">
                  <c:v>45344</c:v>
                </c:pt>
                <c:pt idx="13">
                  <c:v>45302</c:v>
                </c:pt>
              </c:numCache>
            </c:numRef>
          </c:cat>
          <c:val>
            <c:numRef>
              <c:f>'Bellara, Clayton Park'!$B$10:$B$23</c:f>
              <c:numCache>
                <c:formatCode>0</c:formatCode>
                <c:ptCount val="14"/>
                <c:pt idx="0">
                  <c:v>1000</c:v>
                </c:pt>
                <c:pt idx="1">
                  <c:v>441</c:v>
                </c:pt>
                <c:pt idx="2">
                  <c:v>1089</c:v>
                </c:pt>
                <c:pt idx="3">
                  <c:v>1800</c:v>
                </c:pt>
                <c:pt idx="4">
                  <c:v>739</c:v>
                </c:pt>
                <c:pt idx="5">
                  <c:v>692</c:v>
                </c:pt>
                <c:pt idx="6">
                  <c:v>4310</c:v>
                </c:pt>
                <c:pt idx="7">
                  <c:v>237</c:v>
                </c:pt>
                <c:pt idx="8">
                  <c:v>224</c:v>
                </c:pt>
                <c:pt idx="9">
                  <c:v>163</c:v>
                </c:pt>
                <c:pt idx="10">
                  <c:v>1750</c:v>
                </c:pt>
                <c:pt idx="11">
                  <c:v>1578</c:v>
                </c:pt>
                <c:pt idx="12">
                  <c:v>1307</c:v>
                </c:pt>
                <c:pt idx="13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'Bellara, Clayton Park'!$C$9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'Bellara, Clayton Park'!$A$10:$A$23</c:f>
              <c:numCache>
                <c:formatCode>dd/mm/yyyy;@</c:formatCode>
                <c:ptCount val="14"/>
                <c:pt idx="0">
                  <c:v>45678</c:v>
                </c:pt>
                <c:pt idx="1">
                  <c:v>45672</c:v>
                </c:pt>
                <c:pt idx="2">
                  <c:v>45642</c:v>
                </c:pt>
                <c:pt idx="3">
                  <c:v>45617</c:v>
                </c:pt>
                <c:pt idx="4">
                  <c:v>45594</c:v>
                </c:pt>
                <c:pt idx="5">
                  <c:v>45558</c:v>
                </c:pt>
                <c:pt idx="6">
                  <c:v>45525</c:v>
                </c:pt>
                <c:pt idx="7">
                  <c:v>45499</c:v>
                </c:pt>
                <c:pt idx="8">
                  <c:v>45460</c:v>
                </c:pt>
                <c:pt idx="9">
                  <c:v>45428</c:v>
                </c:pt>
                <c:pt idx="10">
                  <c:v>45399</c:v>
                </c:pt>
                <c:pt idx="11">
                  <c:v>45369</c:v>
                </c:pt>
                <c:pt idx="12">
                  <c:v>45344</c:v>
                </c:pt>
                <c:pt idx="13">
                  <c:v>45302</c:v>
                </c:pt>
              </c:numCache>
            </c:numRef>
          </c:cat>
          <c:val>
            <c:numRef>
              <c:f>'Bellara, Clayton Park'!$C$10:$C$23</c:f>
              <c:numCache>
                <c:formatCode>0</c:formatCode>
                <c:ptCount val="14"/>
                <c:pt idx="0">
                  <c:v>1000</c:v>
                </c:pt>
                <c:pt idx="1">
                  <c:v>38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4368</c:v>
                </c:pt>
                <c:pt idx="7">
                  <c:v>1487</c:v>
                </c:pt>
                <c:pt idx="8">
                  <c:v>1404</c:v>
                </c:pt>
                <c:pt idx="9">
                  <c:v>7329</c:v>
                </c:pt>
                <c:pt idx="10">
                  <c:v>3836</c:v>
                </c:pt>
                <c:pt idx="11">
                  <c:v>306</c:v>
                </c:pt>
                <c:pt idx="12">
                  <c:v>251</c:v>
                </c:pt>
                <c:pt idx="1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'Bellara, Clayton Park'!$D$9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'Bellara, Clayton Park'!$A$10:$A$23</c:f>
              <c:numCache>
                <c:formatCode>dd/mm/yyyy;@</c:formatCode>
                <c:ptCount val="14"/>
                <c:pt idx="0">
                  <c:v>45678</c:v>
                </c:pt>
                <c:pt idx="1">
                  <c:v>45672</c:v>
                </c:pt>
                <c:pt idx="2">
                  <c:v>45642</c:v>
                </c:pt>
                <c:pt idx="3">
                  <c:v>45617</c:v>
                </c:pt>
                <c:pt idx="4">
                  <c:v>45594</c:v>
                </c:pt>
                <c:pt idx="5">
                  <c:v>45558</c:v>
                </c:pt>
                <c:pt idx="6">
                  <c:v>45525</c:v>
                </c:pt>
                <c:pt idx="7">
                  <c:v>45499</c:v>
                </c:pt>
                <c:pt idx="8">
                  <c:v>45460</c:v>
                </c:pt>
                <c:pt idx="9">
                  <c:v>45428</c:v>
                </c:pt>
                <c:pt idx="10">
                  <c:v>45399</c:v>
                </c:pt>
                <c:pt idx="11">
                  <c:v>45369</c:v>
                </c:pt>
                <c:pt idx="12">
                  <c:v>45344</c:v>
                </c:pt>
                <c:pt idx="13">
                  <c:v>45302</c:v>
                </c:pt>
              </c:numCache>
            </c:numRef>
          </c:cat>
          <c:val>
            <c:numRef>
              <c:f>'Bellara, Clayton Park'!$D$10:$D$23</c:f>
              <c:numCache>
                <c:formatCode>0</c:formatCode>
                <c:ptCount val="14"/>
                <c:pt idx="0">
                  <c:v>235251</c:v>
                </c:pt>
                <c:pt idx="1">
                  <c:v>50000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 Monitored</a:t>
                </a:r>
              </a:p>
            </c:rich>
          </c:tx>
          <c:layout>
            <c:manualLayout>
              <c:xMode val="edge"/>
              <c:yMode val="edge"/>
              <c:x val="0.49113420581929179"/>
              <c:y val="0.83796332540168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18744359222807"/>
              <c:y val="0.3319278390694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rgbClr val="4F81BD"/>
          </a:solidFill>
        </a:ln>
        <a:effectLst/>
      </c:spPr>
    </c:plotArea>
    <c:legend>
      <c:legendPos val="b"/>
      <c:layout>
        <c:manualLayout>
          <c:xMode val="edge"/>
          <c:yMode val="edge"/>
          <c:x val="0.2368969487027047"/>
          <c:y val="0.88378534418176291"/>
          <c:w val="0.51297844290895234"/>
          <c:h val="0.11621465581823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Bongaree, Shirley Creek</a:t>
            </a:r>
          </a:p>
        </c:rich>
      </c:tx>
      <c:layout>
        <c:manualLayout>
          <c:xMode val="edge"/>
          <c:yMode val="edge"/>
          <c:x val="0.24722059205417729"/>
          <c:y val="3.5701153793823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001934905108699E-2"/>
          <c:y val="0.14042064954735434"/>
          <c:w val="0.8244788515205721"/>
          <c:h val="0.652734877047475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'Bongaree, Shirley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45642</c:v>
                </c:pt>
                <c:pt idx="2">
                  <c:v>45617</c:v>
                </c:pt>
                <c:pt idx="3">
                  <c:v>45594</c:v>
                </c:pt>
                <c:pt idx="4">
                  <c:v>45558</c:v>
                </c:pt>
                <c:pt idx="5">
                  <c:v>45525</c:v>
                </c:pt>
                <c:pt idx="6">
                  <c:v>45499</c:v>
                </c:pt>
                <c:pt idx="7">
                  <c:v>45460</c:v>
                </c:pt>
                <c:pt idx="8">
                  <c:v>45428</c:v>
                </c:pt>
                <c:pt idx="9">
                  <c:v>45399</c:v>
                </c:pt>
                <c:pt idx="10">
                  <c:v>45369</c:v>
                </c:pt>
                <c:pt idx="11">
                  <c:v>45344</c:v>
                </c:pt>
                <c:pt idx="12">
                  <c:v>45302</c:v>
                </c:pt>
              </c:numCache>
            </c:numRef>
          </c:cat>
          <c:val>
            <c:numRef>
              <c:f>'Bongaree, Shirley Creek'!$B$10:$B$22</c:f>
              <c:numCache>
                <c:formatCode>0</c:formatCode>
                <c:ptCount val="13"/>
                <c:pt idx="0">
                  <c:v>160</c:v>
                </c:pt>
                <c:pt idx="1">
                  <c:v>230</c:v>
                </c:pt>
                <c:pt idx="2">
                  <c:v>270</c:v>
                </c:pt>
                <c:pt idx="3">
                  <c:v>165</c:v>
                </c:pt>
                <c:pt idx="4">
                  <c:v>257</c:v>
                </c:pt>
                <c:pt idx="5">
                  <c:v>0</c:v>
                </c:pt>
                <c:pt idx="6">
                  <c:v>0</c:v>
                </c:pt>
                <c:pt idx="7">
                  <c:v>320</c:v>
                </c:pt>
                <c:pt idx="8">
                  <c:v>1634</c:v>
                </c:pt>
                <c:pt idx="9">
                  <c:v>2072</c:v>
                </c:pt>
                <c:pt idx="10">
                  <c:v>301</c:v>
                </c:pt>
                <c:pt idx="11">
                  <c:v>168</c:v>
                </c:pt>
                <c:pt idx="12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'Bongaree, Shirley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45642</c:v>
                </c:pt>
                <c:pt idx="2">
                  <c:v>45617</c:v>
                </c:pt>
                <c:pt idx="3">
                  <c:v>45594</c:v>
                </c:pt>
                <c:pt idx="4">
                  <c:v>45558</c:v>
                </c:pt>
                <c:pt idx="5">
                  <c:v>45525</c:v>
                </c:pt>
                <c:pt idx="6">
                  <c:v>45499</c:v>
                </c:pt>
                <c:pt idx="7">
                  <c:v>45460</c:v>
                </c:pt>
                <c:pt idx="8">
                  <c:v>45428</c:v>
                </c:pt>
                <c:pt idx="9">
                  <c:v>45399</c:v>
                </c:pt>
                <c:pt idx="10">
                  <c:v>45369</c:v>
                </c:pt>
                <c:pt idx="11">
                  <c:v>45344</c:v>
                </c:pt>
                <c:pt idx="12">
                  <c:v>45302</c:v>
                </c:pt>
              </c:numCache>
            </c:numRef>
          </c:cat>
          <c:val>
            <c:numRef>
              <c:f>'Bongaree, Shirley Creek'!$C$10:$C$22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62</c:v>
                </c:pt>
                <c:pt idx="5">
                  <c:v>0</c:v>
                </c:pt>
                <c:pt idx="6">
                  <c:v>0</c:v>
                </c:pt>
                <c:pt idx="7">
                  <c:v>1906</c:v>
                </c:pt>
                <c:pt idx="8">
                  <c:v>6300</c:v>
                </c:pt>
                <c:pt idx="9">
                  <c:v>681</c:v>
                </c:pt>
                <c:pt idx="10">
                  <c:v>45</c:v>
                </c:pt>
                <c:pt idx="11">
                  <c:v>72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'Bongaree, Shirley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'Bongaree, Shirley Creek'!$A$10:$A$22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45642</c:v>
                </c:pt>
                <c:pt idx="2">
                  <c:v>45617</c:v>
                </c:pt>
                <c:pt idx="3">
                  <c:v>45594</c:v>
                </c:pt>
                <c:pt idx="4">
                  <c:v>45558</c:v>
                </c:pt>
                <c:pt idx="5">
                  <c:v>45525</c:v>
                </c:pt>
                <c:pt idx="6">
                  <c:v>45499</c:v>
                </c:pt>
                <c:pt idx="7">
                  <c:v>45460</c:v>
                </c:pt>
                <c:pt idx="8">
                  <c:v>45428</c:v>
                </c:pt>
                <c:pt idx="9">
                  <c:v>45399</c:v>
                </c:pt>
                <c:pt idx="10">
                  <c:v>45369</c:v>
                </c:pt>
                <c:pt idx="11">
                  <c:v>45344</c:v>
                </c:pt>
                <c:pt idx="12">
                  <c:v>45302</c:v>
                </c:pt>
              </c:numCache>
            </c:numRef>
          </c:cat>
          <c:val>
            <c:numRef>
              <c:f>'Bongaree, Shirley Creek'!$D$10:$D$22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4494441701"/>
              <c:y val="0.847332441720699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  <c:max val="160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Total Number of Flying Fox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AU"/>
              </a:p>
            </c:rich>
          </c:tx>
          <c:layout>
            <c:manualLayout>
              <c:xMode val="edge"/>
              <c:yMode val="edge"/>
              <c:x val="0.94656278128969995"/>
              <c:y val="0.30231287254294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Facer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746276935685632E-2"/>
          <c:y val="0.1008943563064636"/>
          <c:w val="0.87986063587512831"/>
          <c:h val="0.68399441013960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Facer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45677</c:v>
                </c:pt>
                <c:pt idx="1">
                  <c:v>45630</c:v>
                </c:pt>
                <c:pt idx="2">
                  <c:v>45617</c:v>
                </c:pt>
                <c:pt idx="3">
                  <c:v>45576</c:v>
                </c:pt>
                <c:pt idx="4">
                  <c:v>45548</c:v>
                </c:pt>
                <c:pt idx="5">
                  <c:v>45525</c:v>
                </c:pt>
                <c:pt idx="6">
                  <c:v>45497</c:v>
                </c:pt>
                <c:pt idx="7">
                  <c:v>45470</c:v>
                </c:pt>
                <c:pt idx="8">
                  <c:v>45428</c:v>
                </c:pt>
                <c:pt idx="9">
                  <c:v>45392</c:v>
                </c:pt>
                <c:pt idx="10">
                  <c:v>45371</c:v>
                </c:pt>
                <c:pt idx="11">
                  <c:v>45344</c:v>
                </c:pt>
                <c:pt idx="12">
                  <c:v>45295</c:v>
                </c:pt>
              </c:numCache>
            </c:numRef>
          </c:cat>
          <c:val>
            <c:numRef>
              <c:f>'Burpengary, Facer Road'!$B$10:$B$22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50</c:v>
                </c:pt>
                <c:pt idx="7">
                  <c:v>71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Facer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45677</c:v>
                </c:pt>
                <c:pt idx="1">
                  <c:v>45630</c:v>
                </c:pt>
                <c:pt idx="2">
                  <c:v>45617</c:v>
                </c:pt>
                <c:pt idx="3">
                  <c:v>45576</c:v>
                </c:pt>
                <c:pt idx="4">
                  <c:v>45548</c:v>
                </c:pt>
                <c:pt idx="5">
                  <c:v>45525</c:v>
                </c:pt>
                <c:pt idx="6">
                  <c:v>45497</c:v>
                </c:pt>
                <c:pt idx="7">
                  <c:v>45470</c:v>
                </c:pt>
                <c:pt idx="8">
                  <c:v>45428</c:v>
                </c:pt>
                <c:pt idx="9">
                  <c:v>45392</c:v>
                </c:pt>
                <c:pt idx="10">
                  <c:v>45371</c:v>
                </c:pt>
                <c:pt idx="11">
                  <c:v>45344</c:v>
                </c:pt>
                <c:pt idx="12">
                  <c:v>45295</c:v>
                </c:pt>
              </c:numCache>
            </c:numRef>
          </c:cat>
          <c:val>
            <c:numRef>
              <c:f>'Burpengary, Facer Road'!$C$10:$C$22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Facer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Facer Road'!$A$10:$A$22</c:f>
              <c:numCache>
                <c:formatCode>m/d/yyyy</c:formatCode>
                <c:ptCount val="13"/>
                <c:pt idx="0">
                  <c:v>45677</c:v>
                </c:pt>
                <c:pt idx="1">
                  <c:v>45630</c:v>
                </c:pt>
                <c:pt idx="2">
                  <c:v>45617</c:v>
                </c:pt>
                <c:pt idx="3">
                  <c:v>45576</c:v>
                </c:pt>
                <c:pt idx="4">
                  <c:v>45548</c:v>
                </c:pt>
                <c:pt idx="5">
                  <c:v>45525</c:v>
                </c:pt>
                <c:pt idx="6">
                  <c:v>45497</c:v>
                </c:pt>
                <c:pt idx="7">
                  <c:v>45470</c:v>
                </c:pt>
                <c:pt idx="8">
                  <c:v>45428</c:v>
                </c:pt>
                <c:pt idx="9">
                  <c:v>45392</c:v>
                </c:pt>
                <c:pt idx="10">
                  <c:v>45371</c:v>
                </c:pt>
                <c:pt idx="11">
                  <c:v>45344</c:v>
                </c:pt>
                <c:pt idx="12">
                  <c:v>45295</c:v>
                </c:pt>
              </c:numCache>
            </c:numRef>
          </c:cat>
          <c:val>
            <c:numRef>
              <c:f>'Burpengary, Facer Road'!$D$10:$D$22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Dates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606192366591629"/>
              <c:y val="0.89555947838253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 Fox</a:t>
                </a:r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Burpengary, Rowley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83426166871751E-2"/>
          <c:y val="0.11002945355078395"/>
          <c:w val="0.79899710122108902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'Burpengary, Rowley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45630</c:v>
                </c:pt>
                <c:pt idx="2">
                  <c:v>45617</c:v>
                </c:pt>
                <c:pt idx="3">
                  <c:v>45576</c:v>
                </c:pt>
                <c:pt idx="4">
                  <c:v>45548</c:v>
                </c:pt>
                <c:pt idx="5">
                  <c:v>45525</c:v>
                </c:pt>
                <c:pt idx="6">
                  <c:v>45497</c:v>
                </c:pt>
                <c:pt idx="7">
                  <c:v>45470</c:v>
                </c:pt>
                <c:pt idx="8">
                  <c:v>45428</c:v>
                </c:pt>
                <c:pt idx="9">
                  <c:v>45392</c:v>
                </c:pt>
                <c:pt idx="10">
                  <c:v>45371</c:v>
                </c:pt>
                <c:pt idx="11">
                  <c:v>45344</c:v>
                </c:pt>
                <c:pt idx="12">
                  <c:v>45295</c:v>
                </c:pt>
              </c:numCache>
            </c:numRef>
          </c:cat>
          <c:val>
            <c:numRef>
              <c:f>'Burpengary, Rowley Road'!$B$10:$B$22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112</c:v>
                </c:pt>
                <c:pt idx="3">
                  <c:v>0</c:v>
                </c:pt>
                <c:pt idx="4">
                  <c:v>0</c:v>
                </c:pt>
                <c:pt idx="5">
                  <c:v>119</c:v>
                </c:pt>
                <c:pt idx="6">
                  <c:v>190</c:v>
                </c:pt>
                <c:pt idx="7">
                  <c:v>290</c:v>
                </c:pt>
                <c:pt idx="8">
                  <c:v>177</c:v>
                </c:pt>
                <c:pt idx="9">
                  <c:v>67</c:v>
                </c:pt>
                <c:pt idx="10">
                  <c:v>0</c:v>
                </c:pt>
                <c:pt idx="11">
                  <c:v>123</c:v>
                </c:pt>
                <c:pt idx="1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'Burpengary, Rowley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45630</c:v>
                </c:pt>
                <c:pt idx="2">
                  <c:v>45617</c:v>
                </c:pt>
                <c:pt idx="3">
                  <c:v>45576</c:v>
                </c:pt>
                <c:pt idx="4">
                  <c:v>45548</c:v>
                </c:pt>
                <c:pt idx="5">
                  <c:v>45525</c:v>
                </c:pt>
                <c:pt idx="6">
                  <c:v>45497</c:v>
                </c:pt>
                <c:pt idx="7">
                  <c:v>45470</c:v>
                </c:pt>
                <c:pt idx="8">
                  <c:v>45428</c:v>
                </c:pt>
                <c:pt idx="9">
                  <c:v>45392</c:v>
                </c:pt>
                <c:pt idx="10">
                  <c:v>45371</c:v>
                </c:pt>
                <c:pt idx="11">
                  <c:v>45344</c:v>
                </c:pt>
                <c:pt idx="12">
                  <c:v>45295</c:v>
                </c:pt>
              </c:numCache>
            </c:numRef>
          </c:cat>
          <c:val>
            <c:numRef>
              <c:f>'Burpengary, Rowley Road'!$C$10:$C$22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356</c:v>
                </c:pt>
                <c:pt idx="6">
                  <c:v>600</c:v>
                </c:pt>
                <c:pt idx="7">
                  <c:v>32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'Burpengary, Rowley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'Burpengary, Rowley Road'!$A$10:$A$22</c:f>
              <c:numCache>
                <c:formatCode>dd/mm/yyyy;@</c:formatCode>
                <c:ptCount val="13"/>
                <c:pt idx="0">
                  <c:v>45677</c:v>
                </c:pt>
                <c:pt idx="1">
                  <c:v>45630</c:v>
                </c:pt>
                <c:pt idx="2">
                  <c:v>45617</c:v>
                </c:pt>
                <c:pt idx="3">
                  <c:v>45576</c:v>
                </c:pt>
                <c:pt idx="4">
                  <c:v>45548</c:v>
                </c:pt>
                <c:pt idx="5">
                  <c:v>45525</c:v>
                </c:pt>
                <c:pt idx="6">
                  <c:v>45497</c:v>
                </c:pt>
                <c:pt idx="7">
                  <c:v>45470</c:v>
                </c:pt>
                <c:pt idx="8">
                  <c:v>45428</c:v>
                </c:pt>
                <c:pt idx="9">
                  <c:v>45392</c:v>
                </c:pt>
                <c:pt idx="10">
                  <c:v>45371</c:v>
                </c:pt>
                <c:pt idx="11">
                  <c:v>45344</c:v>
                </c:pt>
                <c:pt idx="12">
                  <c:v>45295</c:v>
                </c:pt>
              </c:numCache>
            </c:numRef>
          </c:cat>
          <c:val>
            <c:numRef>
              <c:f>'Burpengary, Rowley Road'!$D$10:$D$22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50716304729512074"/>
              <c:y val="0.887379624121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981135898345838"/>
              <c:y val="0.357649660055291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281469378752746"/>
          <c:y val="0.90886526052264882"/>
          <c:w val="0.52172841799170577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Caboolture, Wararba Creek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61227490305831E-2"/>
          <c:y val="9.2752089031965315E-2"/>
          <c:w val="0.83816343421078476"/>
          <c:h val="0.672370446595622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'Caboolture, Wararba Creek'!$B$9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'Caboolture, Wararba Creek'!$A$10:$A$26</c:f>
              <c:numCache>
                <c:formatCode>dd/mm/yyyy;@</c:formatCode>
                <c:ptCount val="17"/>
                <c:pt idx="0">
                  <c:v>45678</c:v>
                </c:pt>
                <c:pt idx="1">
                  <c:v>45639</c:v>
                </c:pt>
                <c:pt idx="2">
                  <c:v>45617</c:v>
                </c:pt>
                <c:pt idx="3">
                  <c:v>45582</c:v>
                </c:pt>
                <c:pt idx="4">
                  <c:v>45561</c:v>
                </c:pt>
                <c:pt idx="5">
                  <c:v>45525</c:v>
                </c:pt>
                <c:pt idx="6">
                  <c:v>45502</c:v>
                </c:pt>
                <c:pt idx="7">
                  <c:v>45461</c:v>
                </c:pt>
                <c:pt idx="8">
                  <c:v>45439</c:v>
                </c:pt>
                <c:pt idx="9">
                  <c:v>45428</c:v>
                </c:pt>
                <c:pt idx="10">
                  <c:v>45411</c:v>
                </c:pt>
                <c:pt idx="11">
                  <c:v>45401</c:v>
                </c:pt>
                <c:pt idx="12">
                  <c:v>45391</c:v>
                </c:pt>
                <c:pt idx="13">
                  <c:v>45370</c:v>
                </c:pt>
                <c:pt idx="14">
                  <c:v>45344</c:v>
                </c:pt>
                <c:pt idx="15">
                  <c:v>45309</c:v>
                </c:pt>
                <c:pt idx="16">
                  <c:v>45295</c:v>
                </c:pt>
              </c:numCache>
            </c:numRef>
          </c:cat>
          <c:val>
            <c:numRef>
              <c:f>'Caboolture, Wararba Creek'!$B$10:$B$26</c:f>
              <c:numCache>
                <c:formatCode>0</c:formatCode>
                <c:ptCount val="17"/>
                <c:pt idx="0">
                  <c:v>3510</c:v>
                </c:pt>
                <c:pt idx="1">
                  <c:v>3104</c:v>
                </c:pt>
                <c:pt idx="2">
                  <c:v>1200</c:v>
                </c:pt>
                <c:pt idx="3">
                  <c:v>2493</c:v>
                </c:pt>
                <c:pt idx="4">
                  <c:v>2294</c:v>
                </c:pt>
                <c:pt idx="5">
                  <c:v>3470</c:v>
                </c:pt>
                <c:pt idx="6">
                  <c:v>2424</c:v>
                </c:pt>
                <c:pt idx="7">
                  <c:v>929</c:v>
                </c:pt>
                <c:pt idx="8">
                  <c:v>829</c:v>
                </c:pt>
                <c:pt idx="9">
                  <c:v>678</c:v>
                </c:pt>
                <c:pt idx="10">
                  <c:v>2691</c:v>
                </c:pt>
                <c:pt idx="11">
                  <c:v>356</c:v>
                </c:pt>
                <c:pt idx="12">
                  <c:v>382</c:v>
                </c:pt>
                <c:pt idx="13">
                  <c:v>3790</c:v>
                </c:pt>
                <c:pt idx="14">
                  <c:v>2683</c:v>
                </c:pt>
                <c:pt idx="15">
                  <c:v>4164</c:v>
                </c:pt>
                <c:pt idx="16">
                  <c:v>1668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'Caboolture, Wararba Creek'!$C$9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'Caboolture, Wararba Creek'!$A$10:$A$26</c:f>
              <c:numCache>
                <c:formatCode>dd/mm/yyyy;@</c:formatCode>
                <c:ptCount val="17"/>
                <c:pt idx="0">
                  <c:v>45678</c:v>
                </c:pt>
                <c:pt idx="1">
                  <c:v>45639</c:v>
                </c:pt>
                <c:pt idx="2">
                  <c:v>45617</c:v>
                </c:pt>
                <c:pt idx="3">
                  <c:v>45582</c:v>
                </c:pt>
                <c:pt idx="4">
                  <c:v>45561</c:v>
                </c:pt>
                <c:pt idx="5">
                  <c:v>45525</c:v>
                </c:pt>
                <c:pt idx="6">
                  <c:v>45502</c:v>
                </c:pt>
                <c:pt idx="7">
                  <c:v>45461</c:v>
                </c:pt>
                <c:pt idx="8">
                  <c:v>45439</c:v>
                </c:pt>
                <c:pt idx="9">
                  <c:v>45428</c:v>
                </c:pt>
                <c:pt idx="10">
                  <c:v>45411</c:v>
                </c:pt>
                <c:pt idx="11">
                  <c:v>45401</c:v>
                </c:pt>
                <c:pt idx="12">
                  <c:v>45391</c:v>
                </c:pt>
                <c:pt idx="13">
                  <c:v>45370</c:v>
                </c:pt>
                <c:pt idx="14">
                  <c:v>45344</c:v>
                </c:pt>
                <c:pt idx="15">
                  <c:v>45309</c:v>
                </c:pt>
                <c:pt idx="16">
                  <c:v>45295</c:v>
                </c:pt>
              </c:numCache>
            </c:numRef>
          </c:cat>
          <c:val>
            <c:numRef>
              <c:f>'Caboolture, Wararba Creek'!$C$10:$C$26</c:f>
              <c:numCache>
                <c:formatCode>0</c:formatCode>
                <c:ptCount val="17"/>
                <c:pt idx="0">
                  <c:v>1233</c:v>
                </c:pt>
                <c:pt idx="1">
                  <c:v>980</c:v>
                </c:pt>
                <c:pt idx="2">
                  <c:v>2500</c:v>
                </c:pt>
                <c:pt idx="3">
                  <c:v>1478</c:v>
                </c:pt>
                <c:pt idx="4">
                  <c:v>4286</c:v>
                </c:pt>
                <c:pt idx="5">
                  <c:v>11196</c:v>
                </c:pt>
                <c:pt idx="6">
                  <c:v>8688</c:v>
                </c:pt>
                <c:pt idx="7">
                  <c:v>2993</c:v>
                </c:pt>
                <c:pt idx="8">
                  <c:v>1017</c:v>
                </c:pt>
                <c:pt idx="9">
                  <c:v>3598</c:v>
                </c:pt>
                <c:pt idx="10">
                  <c:v>1453</c:v>
                </c:pt>
                <c:pt idx="11">
                  <c:v>0</c:v>
                </c:pt>
                <c:pt idx="12">
                  <c:v>9162</c:v>
                </c:pt>
                <c:pt idx="13">
                  <c:v>1122</c:v>
                </c:pt>
                <c:pt idx="14">
                  <c:v>765</c:v>
                </c:pt>
                <c:pt idx="15">
                  <c:v>2682</c:v>
                </c:pt>
                <c:pt idx="16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'Caboolture, Wararba Creek'!$D$9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'Caboolture, Wararba Creek'!$A$10:$A$26</c:f>
              <c:numCache>
                <c:formatCode>dd/mm/yyyy;@</c:formatCode>
                <c:ptCount val="17"/>
                <c:pt idx="0">
                  <c:v>45678</c:v>
                </c:pt>
                <c:pt idx="1">
                  <c:v>45639</c:v>
                </c:pt>
                <c:pt idx="2">
                  <c:v>45617</c:v>
                </c:pt>
                <c:pt idx="3">
                  <c:v>45582</c:v>
                </c:pt>
                <c:pt idx="4">
                  <c:v>45561</c:v>
                </c:pt>
                <c:pt idx="5">
                  <c:v>45525</c:v>
                </c:pt>
                <c:pt idx="6">
                  <c:v>45502</c:v>
                </c:pt>
                <c:pt idx="7">
                  <c:v>45461</c:v>
                </c:pt>
                <c:pt idx="8">
                  <c:v>45439</c:v>
                </c:pt>
                <c:pt idx="9">
                  <c:v>45428</c:v>
                </c:pt>
                <c:pt idx="10">
                  <c:v>45411</c:v>
                </c:pt>
                <c:pt idx="11">
                  <c:v>45401</c:v>
                </c:pt>
                <c:pt idx="12">
                  <c:v>45391</c:v>
                </c:pt>
                <c:pt idx="13">
                  <c:v>45370</c:v>
                </c:pt>
                <c:pt idx="14">
                  <c:v>45344</c:v>
                </c:pt>
                <c:pt idx="15">
                  <c:v>45309</c:v>
                </c:pt>
                <c:pt idx="16">
                  <c:v>45295</c:v>
                </c:pt>
              </c:numCache>
            </c:numRef>
          </c:cat>
          <c:val>
            <c:numRef>
              <c:f>'Caboolture, Wararba Creek'!$D$10:$D$26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4450728568278874"/>
              <c:y val="0.86735594985661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</a:t>
                </a:r>
                <a:r>
                  <a:rPr lang="en-AU" baseline="0"/>
                  <a:t>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821217959384686"/>
              <c:y val="0.31960490220702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Camp Mountain, Richards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48729685201573"/>
          <c:y val="8.8601140374694548E-2"/>
          <c:w val="0.73553842491528942"/>
          <c:h val="0.66313928862340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'Camp Mountain, Richards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'Camp Mountain, Richards Road'!$A$10:$A$21</c:f>
              <c:numCache>
                <c:formatCode>m/d/yyyy</c:formatCode>
                <c:ptCount val="12"/>
                <c:pt idx="0">
                  <c:v>45678</c:v>
                </c:pt>
                <c:pt idx="1">
                  <c:v>45617</c:v>
                </c:pt>
                <c:pt idx="2">
                  <c:v>45583</c:v>
                </c:pt>
                <c:pt idx="3">
                  <c:v>45553</c:v>
                </c:pt>
                <c:pt idx="4">
                  <c:v>45525</c:v>
                </c:pt>
                <c:pt idx="5">
                  <c:v>45489</c:v>
                </c:pt>
                <c:pt idx="6">
                  <c:v>45462</c:v>
                </c:pt>
                <c:pt idx="7">
                  <c:v>45428</c:v>
                </c:pt>
                <c:pt idx="8">
                  <c:v>45406</c:v>
                </c:pt>
                <c:pt idx="9">
                  <c:v>45363</c:v>
                </c:pt>
                <c:pt idx="10">
                  <c:v>45344</c:v>
                </c:pt>
                <c:pt idx="11">
                  <c:v>45307</c:v>
                </c:pt>
              </c:numCache>
            </c:numRef>
          </c:cat>
          <c:val>
            <c:numRef>
              <c:f>'Camp Mountain, Richards Road'!$B$10:$B$21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32</c:v>
                </c:pt>
                <c:pt idx="3">
                  <c:v>140</c:v>
                </c:pt>
                <c:pt idx="4">
                  <c:v>0</c:v>
                </c:pt>
                <c:pt idx="5">
                  <c:v>114</c:v>
                </c:pt>
                <c:pt idx="6">
                  <c:v>72</c:v>
                </c:pt>
                <c:pt idx="7">
                  <c:v>72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'Camp Mountain, Richards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'Camp Mountain, Richards Road'!$A$10:$A$21</c:f>
              <c:numCache>
                <c:formatCode>m/d/yyyy</c:formatCode>
                <c:ptCount val="12"/>
                <c:pt idx="0">
                  <c:v>45678</c:v>
                </c:pt>
                <c:pt idx="1">
                  <c:v>45617</c:v>
                </c:pt>
                <c:pt idx="2">
                  <c:v>45583</c:v>
                </c:pt>
                <c:pt idx="3">
                  <c:v>45553</c:v>
                </c:pt>
                <c:pt idx="4">
                  <c:v>45525</c:v>
                </c:pt>
                <c:pt idx="5">
                  <c:v>45489</c:v>
                </c:pt>
                <c:pt idx="6">
                  <c:v>45462</c:v>
                </c:pt>
                <c:pt idx="7">
                  <c:v>45428</c:v>
                </c:pt>
                <c:pt idx="8">
                  <c:v>45406</c:v>
                </c:pt>
                <c:pt idx="9">
                  <c:v>45363</c:v>
                </c:pt>
                <c:pt idx="10">
                  <c:v>45344</c:v>
                </c:pt>
                <c:pt idx="11">
                  <c:v>45307</c:v>
                </c:pt>
              </c:numCache>
            </c:numRef>
          </c:cat>
          <c:val>
            <c:numRef>
              <c:f>'Camp Mountain, Richards Road'!$C$10:$C$21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949</c:v>
                </c:pt>
                <c:pt idx="4">
                  <c:v>1622</c:v>
                </c:pt>
                <c:pt idx="5">
                  <c:v>1170</c:v>
                </c:pt>
                <c:pt idx="6">
                  <c:v>60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'Camp Mountain, Richards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'Camp Mountain, Richards Road'!$A$10:$A$21</c:f>
              <c:numCache>
                <c:formatCode>m/d/yyyy</c:formatCode>
                <c:ptCount val="12"/>
                <c:pt idx="0">
                  <c:v>45678</c:v>
                </c:pt>
                <c:pt idx="1">
                  <c:v>45617</c:v>
                </c:pt>
                <c:pt idx="2">
                  <c:v>45583</c:v>
                </c:pt>
                <c:pt idx="3">
                  <c:v>45553</c:v>
                </c:pt>
                <c:pt idx="4">
                  <c:v>45525</c:v>
                </c:pt>
                <c:pt idx="5">
                  <c:v>45489</c:v>
                </c:pt>
                <c:pt idx="6">
                  <c:v>45462</c:v>
                </c:pt>
                <c:pt idx="7">
                  <c:v>45428</c:v>
                </c:pt>
                <c:pt idx="8">
                  <c:v>45406</c:v>
                </c:pt>
                <c:pt idx="9">
                  <c:v>45363</c:v>
                </c:pt>
                <c:pt idx="10">
                  <c:v>45344</c:v>
                </c:pt>
                <c:pt idx="11">
                  <c:v>45307</c:v>
                </c:pt>
              </c:numCache>
            </c:numRef>
          </c:cat>
          <c:val>
            <c:numRef>
              <c:f>'Camp Mountain, Richards Road'!$D$10:$D$21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 Monitored</a:t>
                </a:r>
              </a:p>
            </c:rich>
          </c:tx>
          <c:layout>
            <c:manualLayout>
              <c:xMode val="edge"/>
              <c:yMode val="edge"/>
              <c:x val="0.49811078977091422"/>
              <c:y val="0.87721748574531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 Number of Flying</a:t>
                </a:r>
                <a:r>
                  <a:rPr lang="en-AU" baseline="0"/>
                  <a:t>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278305788933293"/>
              <c:y val="0.35764969781103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23354925436549129"/>
          <c:y val="0.90886526052264882"/>
          <c:w val="0.51632608836207672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kern="1200" spc="0" baseline="0">
                <a:solidFill>
                  <a:sysClr val="windowText" lastClr="000000"/>
                </a:solidFill>
              </a:rPr>
              <a:t>Flying Fox Numbers in Previous 12 Months - Dayboro, Strong Road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44469441319836"/>
          <c:y val="0.10095517367688503"/>
          <c:w val="0.77642482189726292"/>
          <c:h val="0.63310490970678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'Dayboro, Strong Road'!$B$9</c:f>
              <c:strCache>
                <c:ptCount val="1"/>
                <c:pt idx="0">
                  <c:v>Black Flying-fox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accent1">
                  <a:alpha val="98000"/>
                </a:schemeClr>
              </a:solidFill>
            </a:ln>
            <a:effectLst/>
          </c:spPr>
          <c:invertIfNegative val="0"/>
          <c:cat>
            <c:numRef>
              <c:f>'Dayboro, Strong Road'!$A$10:$A$21</c:f>
              <c:numCache>
                <c:formatCode>dd/mm/yyyy;@</c:formatCode>
                <c:ptCount val="12"/>
                <c:pt idx="0">
                  <c:v>45679</c:v>
                </c:pt>
                <c:pt idx="1">
                  <c:v>45617</c:v>
                </c:pt>
                <c:pt idx="2">
                  <c:v>45576</c:v>
                </c:pt>
                <c:pt idx="3">
                  <c:v>45554</c:v>
                </c:pt>
                <c:pt idx="4">
                  <c:v>45525</c:v>
                </c:pt>
                <c:pt idx="5">
                  <c:v>45489</c:v>
                </c:pt>
                <c:pt idx="6">
                  <c:v>45464</c:v>
                </c:pt>
                <c:pt idx="7">
                  <c:v>45428</c:v>
                </c:pt>
                <c:pt idx="8">
                  <c:v>45405</c:v>
                </c:pt>
                <c:pt idx="9">
                  <c:v>45364</c:v>
                </c:pt>
                <c:pt idx="10">
                  <c:v>45344</c:v>
                </c:pt>
                <c:pt idx="11">
                  <c:v>45301</c:v>
                </c:pt>
              </c:numCache>
            </c:numRef>
          </c:cat>
          <c:val>
            <c:numRef>
              <c:f>'Dayboro, Strong Road'!$B$10:$B$21</c:f>
              <c:numCache>
                <c:formatCode>0</c:formatCode>
                <c:ptCount val="12"/>
                <c:pt idx="0">
                  <c:v>64</c:v>
                </c:pt>
                <c:pt idx="1">
                  <c:v>485</c:v>
                </c:pt>
                <c:pt idx="2">
                  <c:v>288</c:v>
                </c:pt>
                <c:pt idx="3">
                  <c:v>45</c:v>
                </c:pt>
                <c:pt idx="4">
                  <c:v>569</c:v>
                </c:pt>
                <c:pt idx="5">
                  <c:v>124</c:v>
                </c:pt>
                <c:pt idx="6">
                  <c:v>60</c:v>
                </c:pt>
                <c:pt idx="7">
                  <c:v>80</c:v>
                </c:pt>
                <c:pt idx="8">
                  <c:v>0</c:v>
                </c:pt>
                <c:pt idx="9">
                  <c:v>0</c:v>
                </c:pt>
                <c:pt idx="10">
                  <c:v>282</c:v>
                </c:pt>
                <c:pt idx="1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E-40DF-8949-16FDF27ED3F0}"/>
            </c:ext>
          </c:extLst>
        </c:ser>
        <c:ser>
          <c:idx val="1"/>
          <c:order val="1"/>
          <c:tx>
            <c:strRef>
              <c:f>'Dayboro, Strong Road'!$C$9</c:f>
              <c:strCache>
                <c:ptCount val="1"/>
                <c:pt idx="0">
                  <c:v>Grey-headed Flying-fox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F79646">
                  <a:lumMod val="75000"/>
                </a:srgbClr>
              </a:solidFill>
            </a:ln>
            <a:effectLst/>
          </c:spPr>
          <c:invertIfNegative val="0"/>
          <c:cat>
            <c:numRef>
              <c:f>'Dayboro, Strong Road'!$A$10:$A$21</c:f>
              <c:numCache>
                <c:formatCode>dd/mm/yyyy;@</c:formatCode>
                <c:ptCount val="12"/>
                <c:pt idx="0">
                  <c:v>45679</c:v>
                </c:pt>
                <c:pt idx="1">
                  <c:v>45617</c:v>
                </c:pt>
                <c:pt idx="2">
                  <c:v>45576</c:v>
                </c:pt>
                <c:pt idx="3">
                  <c:v>45554</c:v>
                </c:pt>
                <c:pt idx="4">
                  <c:v>45525</c:v>
                </c:pt>
                <c:pt idx="5">
                  <c:v>45489</c:v>
                </c:pt>
                <c:pt idx="6">
                  <c:v>45464</c:v>
                </c:pt>
                <c:pt idx="7">
                  <c:v>45428</c:v>
                </c:pt>
                <c:pt idx="8">
                  <c:v>45405</c:v>
                </c:pt>
                <c:pt idx="9">
                  <c:v>45364</c:v>
                </c:pt>
                <c:pt idx="10">
                  <c:v>45344</c:v>
                </c:pt>
                <c:pt idx="11">
                  <c:v>45301</c:v>
                </c:pt>
              </c:numCache>
            </c:numRef>
          </c:cat>
          <c:val>
            <c:numRef>
              <c:f>'Dayboro, Strong Road'!$C$10:$C$21</c:f>
              <c:numCache>
                <c:formatCode>0</c:formatCode>
                <c:ptCount val="12"/>
                <c:pt idx="0">
                  <c:v>576</c:v>
                </c:pt>
                <c:pt idx="1">
                  <c:v>4390</c:v>
                </c:pt>
                <c:pt idx="2">
                  <c:v>516</c:v>
                </c:pt>
                <c:pt idx="3">
                  <c:v>804</c:v>
                </c:pt>
                <c:pt idx="4">
                  <c:v>907</c:v>
                </c:pt>
                <c:pt idx="5">
                  <c:v>326</c:v>
                </c:pt>
                <c:pt idx="6">
                  <c:v>740</c:v>
                </c:pt>
                <c:pt idx="7">
                  <c:v>1000</c:v>
                </c:pt>
                <c:pt idx="8">
                  <c:v>0</c:v>
                </c:pt>
                <c:pt idx="9">
                  <c:v>0</c:v>
                </c:pt>
                <c:pt idx="10">
                  <c:v>1128</c:v>
                </c:pt>
                <c:pt idx="11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0DF-8949-16FDF27ED3F0}"/>
            </c:ext>
          </c:extLst>
        </c:ser>
        <c:ser>
          <c:idx val="2"/>
          <c:order val="2"/>
          <c:tx>
            <c:strRef>
              <c:f>'Dayboro, Strong Road'!$D$9</c:f>
              <c:strCache>
                <c:ptCount val="1"/>
                <c:pt idx="0">
                  <c:v>Little red Flying-fox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'Dayboro, Strong Road'!$A$10:$A$21</c:f>
              <c:numCache>
                <c:formatCode>dd/mm/yyyy;@</c:formatCode>
                <c:ptCount val="12"/>
                <c:pt idx="0">
                  <c:v>45679</c:v>
                </c:pt>
                <c:pt idx="1">
                  <c:v>45617</c:v>
                </c:pt>
                <c:pt idx="2">
                  <c:v>45576</c:v>
                </c:pt>
                <c:pt idx="3">
                  <c:v>45554</c:v>
                </c:pt>
                <c:pt idx="4">
                  <c:v>45525</c:v>
                </c:pt>
                <c:pt idx="5">
                  <c:v>45489</c:v>
                </c:pt>
                <c:pt idx="6">
                  <c:v>45464</c:v>
                </c:pt>
                <c:pt idx="7">
                  <c:v>45428</c:v>
                </c:pt>
                <c:pt idx="8">
                  <c:v>45405</c:v>
                </c:pt>
                <c:pt idx="9">
                  <c:v>45364</c:v>
                </c:pt>
                <c:pt idx="10">
                  <c:v>45344</c:v>
                </c:pt>
                <c:pt idx="11">
                  <c:v>45301</c:v>
                </c:pt>
              </c:numCache>
            </c:numRef>
          </c:cat>
          <c:val>
            <c:numRef>
              <c:f>'Dayboro, Strong Road'!$D$10:$D$21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0DF-8949-16FDF27E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28636496"/>
        <c:axId val="128637216"/>
      </c:barChart>
      <c:catAx>
        <c:axId val="12863649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Date</a:t>
                </a:r>
                <a:r>
                  <a:rPr lang="en-AU" baseline="0"/>
                  <a:t> Monitored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49688813898262713"/>
              <c:y val="0.86500129883268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7216"/>
        <c:crosses val="autoZero"/>
        <c:auto val="0"/>
        <c:lblAlgn val="ctr"/>
        <c:lblOffset val="100"/>
        <c:noMultiLvlLbl val="0"/>
      </c:catAx>
      <c:valAx>
        <c:axId val="128637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Number of Flying Fox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595763029621295"/>
              <c:y val="0.31473945535682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36496"/>
        <c:crosses val="autoZero"/>
        <c:crossBetween val="between"/>
      </c:valAx>
      <c:spPr>
        <a:noFill/>
        <a:ln w="15875"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31475941788744805"/>
          <c:y val="0.90886526052264882"/>
          <c:w val="0.43511592933286525"/>
          <c:h val="9.113473947735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297653</xdr:colOff>
      <xdr:row>7</xdr:row>
      <xdr:rowOff>47623</xdr:rowOff>
    </xdr:from>
    <xdr:to>
      <xdr:col>25</xdr:col>
      <xdr:colOff>273843</xdr:colOff>
      <xdr:row>45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5BE37C-E79C-41E5-B23D-5C92CC6DF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347381</xdr:colOff>
      <xdr:row>5</xdr:row>
      <xdr:rowOff>12325</xdr:rowOff>
    </xdr:from>
    <xdr:to>
      <xdr:col>18</xdr:col>
      <xdr:colOff>515470</xdr:colOff>
      <xdr:row>34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E61620-0CE1-9C89-993F-FF9F4D336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607218</xdr:colOff>
      <xdr:row>8</xdr:row>
      <xdr:rowOff>194069</xdr:rowOff>
    </xdr:from>
    <xdr:to>
      <xdr:col>19</xdr:col>
      <xdr:colOff>619124</xdr:colOff>
      <xdr:row>38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9F52A2-2895-0C38-B5C2-DE2E56314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178594</xdr:colOff>
      <xdr:row>5</xdr:row>
      <xdr:rowOff>134539</xdr:rowOff>
    </xdr:from>
    <xdr:to>
      <xdr:col>18</xdr:col>
      <xdr:colOff>535780</xdr:colOff>
      <xdr:row>40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52072-7D53-D7BA-621D-5A9BAA2A6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448232</xdr:colOff>
      <xdr:row>4</xdr:row>
      <xdr:rowOff>112057</xdr:rowOff>
    </xdr:from>
    <xdr:to>
      <xdr:col>23</xdr:col>
      <xdr:colOff>414617</xdr:colOff>
      <xdr:row>37</xdr:row>
      <xdr:rowOff>44824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EEC25F-94B4-5C56-11A2-190D9438D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11204</xdr:colOff>
      <xdr:row>4</xdr:row>
      <xdr:rowOff>44822</xdr:rowOff>
    </xdr:from>
    <xdr:to>
      <xdr:col>20</xdr:col>
      <xdr:colOff>123264</xdr:colOff>
      <xdr:row>44</xdr:row>
      <xdr:rowOff>11205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978163-4A34-C2FE-03E0-1E2DB5DA2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3</xdr:row>
      <xdr:rowOff>56029</xdr:rowOff>
    </xdr:from>
    <xdr:to>
      <xdr:col>20</xdr:col>
      <xdr:colOff>56029</xdr:colOff>
      <xdr:row>39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4E80F-CF28-3979-BE18-75E08E7E1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56029</xdr:colOff>
      <xdr:row>5</xdr:row>
      <xdr:rowOff>79561</xdr:rowOff>
    </xdr:from>
    <xdr:to>
      <xdr:col>20</xdr:col>
      <xdr:colOff>302559</xdr:colOff>
      <xdr:row>40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60C2D-643F-D907-208E-29B6F1ABC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582705</xdr:colOff>
      <xdr:row>5</xdr:row>
      <xdr:rowOff>67235</xdr:rowOff>
    </xdr:from>
    <xdr:to>
      <xdr:col>18</xdr:col>
      <xdr:colOff>179294</xdr:colOff>
      <xdr:row>42</xdr:row>
      <xdr:rowOff>145676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3AF6D-7F77-D72B-56CE-64F56C899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156883</xdr:colOff>
      <xdr:row>3</xdr:row>
      <xdr:rowOff>156881</xdr:rowOff>
    </xdr:from>
    <xdr:to>
      <xdr:col>19</xdr:col>
      <xdr:colOff>459441</xdr:colOff>
      <xdr:row>34</xdr:row>
      <xdr:rowOff>100852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6299A0-3E4A-05D6-DA1E-D3BEDCDB30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481853</xdr:colOff>
      <xdr:row>3</xdr:row>
      <xdr:rowOff>78442</xdr:rowOff>
    </xdr:from>
    <xdr:to>
      <xdr:col>22</xdr:col>
      <xdr:colOff>33616</xdr:colOff>
      <xdr:row>38</xdr:row>
      <xdr:rowOff>11207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7DB1D-739F-041D-8299-09404DC17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690561</xdr:colOff>
      <xdr:row>6</xdr:row>
      <xdr:rowOff>47625</xdr:rowOff>
    </xdr:from>
    <xdr:to>
      <xdr:col>21</xdr:col>
      <xdr:colOff>71437</xdr:colOff>
      <xdr:row>42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2415D4-21D8-8D1F-CD99-297FBFB1C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89647</xdr:colOff>
      <xdr:row>6</xdr:row>
      <xdr:rowOff>100852</xdr:rowOff>
    </xdr:from>
    <xdr:to>
      <xdr:col>20</xdr:col>
      <xdr:colOff>134470</xdr:colOff>
      <xdr:row>37</xdr:row>
      <xdr:rowOff>168087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55A659-3343-BD1F-2545-E93C382EB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179294</xdr:colOff>
      <xdr:row>3</xdr:row>
      <xdr:rowOff>169208</xdr:rowOff>
    </xdr:from>
    <xdr:to>
      <xdr:col>19</xdr:col>
      <xdr:colOff>661147</xdr:colOff>
      <xdr:row>35</xdr:row>
      <xdr:rowOff>67235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952141-6822-A14A-704E-FE72FDA0A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493058</xdr:colOff>
      <xdr:row>5</xdr:row>
      <xdr:rowOff>169208</xdr:rowOff>
    </xdr:from>
    <xdr:to>
      <xdr:col>18</xdr:col>
      <xdr:colOff>369793</xdr:colOff>
      <xdr:row>35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806516-385F-E7A6-B5EC-EE18BEC4E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678656</xdr:colOff>
      <xdr:row>5</xdr:row>
      <xdr:rowOff>81642</xdr:rowOff>
    </xdr:from>
    <xdr:to>
      <xdr:col>21</xdr:col>
      <xdr:colOff>661147</xdr:colOff>
      <xdr:row>38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2E5FA0-AFD6-B552-0BF3-0869A543D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739587</xdr:colOff>
      <xdr:row>5</xdr:row>
      <xdr:rowOff>57149</xdr:rowOff>
    </xdr:from>
    <xdr:to>
      <xdr:col>23</xdr:col>
      <xdr:colOff>403411</xdr:colOff>
      <xdr:row>43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5F3785-8DE0-78DA-7082-4AF20414E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224117</xdr:colOff>
      <xdr:row>8</xdr:row>
      <xdr:rowOff>56028</xdr:rowOff>
    </xdr:from>
    <xdr:to>
      <xdr:col>22</xdr:col>
      <xdr:colOff>156882</xdr:colOff>
      <xdr:row>42</xdr:row>
      <xdr:rowOff>56028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D0871-9A07-E150-D5BE-AA01DD0AF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571498</xdr:colOff>
      <xdr:row>4</xdr:row>
      <xdr:rowOff>11205</xdr:rowOff>
    </xdr:from>
    <xdr:to>
      <xdr:col>18</xdr:col>
      <xdr:colOff>179294</xdr:colOff>
      <xdr:row>36</xdr:row>
      <xdr:rowOff>78440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9E973B-57F4-7FEE-C336-6278AA212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481852</xdr:colOff>
      <xdr:row>3</xdr:row>
      <xdr:rowOff>190498</xdr:rowOff>
    </xdr:from>
    <xdr:to>
      <xdr:col>19</xdr:col>
      <xdr:colOff>661147</xdr:colOff>
      <xdr:row>37</xdr:row>
      <xdr:rowOff>44823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9C67A-B3EA-F6B6-1A72-0F68F683C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616323</xdr:colOff>
      <xdr:row>2</xdr:row>
      <xdr:rowOff>347383</xdr:rowOff>
    </xdr:from>
    <xdr:to>
      <xdr:col>20</xdr:col>
      <xdr:colOff>504265</xdr:colOff>
      <xdr:row>37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9A91C4-AC05-F924-8B2F-42F6550B2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257736</xdr:colOff>
      <xdr:row>4</xdr:row>
      <xdr:rowOff>22410</xdr:rowOff>
    </xdr:from>
    <xdr:to>
      <xdr:col>18</xdr:col>
      <xdr:colOff>448236</xdr:colOff>
      <xdr:row>29</xdr:row>
      <xdr:rowOff>145675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CF87A4-52C4-5815-8782-FDDF59E35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35" displayName="Table35" ref="A9:E257" totalsRowShown="0" headerRowDxfId="76" dataDxfId="75" headerRowCellStyle="Normal 4">
  <tableColumns count="5">
    <tableColumn id="1" xr3:uid="{00000000-0010-0000-0000-000001000000}" name="Date" dataDxfId="74"/>
    <tableColumn id="2" xr3:uid="{00000000-0010-0000-0000-000002000000}" name="Black Flying-fox" dataDxfId="73"/>
    <tableColumn id="3" xr3:uid="{00000000-0010-0000-0000-000003000000}" name="Grey-headed Flying-fox" dataDxfId="72"/>
    <tableColumn id="4" xr3:uid="{00000000-0010-0000-0000-000004000000}" name="Little red Flying-fox" dataDxfId="71"/>
    <tableColumn id="5" xr3:uid="{00000000-0010-0000-0000-000005000000}" name="Flying Fox Total" dataDxfId="7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95" xr:uid="{00000000-000C-0000-FFFF-FFFF0B000000}" name="Table336271510396" displayName="Table336271510396" ref="A9:E214" totalsRowShown="0" headerRowDxfId="13" dataDxfId="12" headerRowCellStyle="Normal 4" dataCellStyle="Normal_Sheet1">
  <tableColumns count="5">
    <tableColumn id="1" xr3:uid="{00000000-0010-0000-0B00-000001000000}" name="Date" dataDxfId="11" dataCellStyle="Normal 2"/>
    <tableColumn id="2" xr3:uid="{00000000-0010-0000-0B00-000002000000}" name="Black Flying-fox" dataDxfId="10" dataCellStyle="Normal_Sheet1"/>
    <tableColumn id="3" xr3:uid="{00000000-0010-0000-0B00-000003000000}" name="Grey-headed Flying-fox" dataDxfId="9" dataCellStyle="Normal_Sheet1"/>
    <tableColumn id="4" xr3:uid="{00000000-0010-0000-0B00-000004000000}" name="Little red Flying-fox" dataDxfId="8" dataCellStyle="Normal_Sheet1"/>
    <tableColumn id="5" xr3:uid="{00000000-0010-0000-0B00-000005000000}" name="Flying Fox Total" dataDxfId="7" dataCellStyle="Normal_Sheet1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D000000}" name="Table3362719" displayName="Table3362719" ref="A9:E199" totalsRowShown="0" headerRowDxfId="6" dataDxfId="5" headerRowCellStyle="Normal 4" dataCellStyle="Normal_Sheet1">
  <tableColumns count="5">
    <tableColumn id="1" xr3:uid="{00000000-0010-0000-0D00-000001000000}" name="Date" dataDxfId="4" dataCellStyle="Normal 2"/>
    <tableColumn id="2" xr3:uid="{00000000-0010-0000-0D00-000002000000}" name="Black Flying-fox" dataDxfId="3" dataCellStyle="Normal_Sheet1"/>
    <tableColumn id="3" xr3:uid="{00000000-0010-0000-0D00-000003000000}" name="Grey-headed Flying-fox" dataDxfId="2" dataCellStyle="Normal_Sheet1"/>
    <tableColumn id="4" xr3:uid="{00000000-0010-0000-0D00-000004000000}" name="Little red Flying-fox" dataDxfId="1" dataCellStyle="Normal_Sheet1"/>
    <tableColumn id="5" xr3:uid="{00000000-0010-0000-0D00-000005000000}" name="Flying Fox Total" dataDxfId="0" dataCellStyle="Normal_Sheet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33" displayName="Table33" ref="A9:E268" totalsRowShown="0" headerRowDxfId="69" dataDxfId="68" headerRowCellStyle="Normal 4">
  <tableColumns count="5">
    <tableColumn id="1" xr3:uid="{00000000-0010-0000-0100-000001000000}" name="Date" dataDxfId="67"/>
    <tableColumn id="2" xr3:uid="{00000000-0010-0000-0100-000002000000}" name="Black Flying-fox" dataDxfId="66"/>
    <tableColumn id="3" xr3:uid="{00000000-0010-0000-0100-000003000000}" name="Grey-headed Flying-fox" dataDxfId="65"/>
    <tableColumn id="4" xr3:uid="{00000000-0010-0000-0100-000004000000}" name="Little red Flying-fox" dataDxfId="64"/>
    <tableColumn id="5" xr3:uid="{00000000-0010-0000-0100-000005000000}" name="Flying Fox Total" dataDxfId="6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3362" displayName="Table3362" ref="A9:E215" totalsRowShown="0" headerRowDxfId="62" dataDxfId="61" headerRowCellStyle="Normal 4" dataCellStyle="Normal_Sheet8">
  <tableColumns count="5">
    <tableColumn id="1" xr3:uid="{00000000-0010-0000-0300-000001000000}" name="Date" dataDxfId="60"/>
    <tableColumn id="2" xr3:uid="{00000000-0010-0000-0300-000002000000}" name="Black Flying-fox" dataDxfId="59" dataCellStyle="Normal_Sheet8"/>
    <tableColumn id="3" xr3:uid="{00000000-0010-0000-0300-000003000000}" name="Grey-headed Flying-fox" dataDxfId="58" dataCellStyle="Normal_Sheet8"/>
    <tableColumn id="4" xr3:uid="{00000000-0010-0000-0300-000004000000}" name="Little red Flying-fox" dataDxfId="57" dataCellStyle="Normal_Sheet8"/>
    <tableColumn id="5" xr3:uid="{00000000-0010-0000-0300-000005000000}" name="Flying Fox Total" dataDxfId="56" dataCellStyle="Normal_Sheet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e3362718" displayName="Table3362718" ref="A9:E263" totalsRowShown="0" headerRowDxfId="55" dataDxfId="54" headerRowCellStyle="Normal 4" dataCellStyle="Normal_Sheet1">
  <tableColumns count="5">
    <tableColumn id="1" xr3:uid="{00000000-0010-0000-0400-000001000000}" name="Date" dataDxfId="53" dataCellStyle="Normal 2"/>
    <tableColumn id="2" xr3:uid="{00000000-0010-0000-0400-000002000000}" name="Black Flying-fox" dataDxfId="52" dataCellStyle="Normal_Sheet1"/>
    <tableColumn id="3" xr3:uid="{00000000-0010-0000-0400-000003000000}" name="Grey-headed Flying-fox" dataDxfId="51" dataCellStyle="Normal_Sheet1"/>
    <tableColumn id="4" xr3:uid="{00000000-0010-0000-0400-000004000000}" name="Little red Flying-fox" dataDxfId="50" dataCellStyle="Normal_Sheet1"/>
    <tableColumn id="5" xr3:uid="{00000000-0010-0000-0400-000005000000}" name="Flying Fox Total" dataDxfId="49" dataCellStyle="Normal_Sheet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336279" displayName="Table336279" ref="A9:E233" totalsRowShown="0" headerRowDxfId="48" dataDxfId="47" headerRowCellStyle="Normal 4" dataCellStyle="Normal_Sheet9">
  <tableColumns count="5">
    <tableColumn id="1" xr3:uid="{00000000-0010-0000-0600-000001000000}" name="Date" dataDxfId="46"/>
    <tableColumn id="2" xr3:uid="{00000000-0010-0000-0600-000002000000}" name="Black Flying-fox" dataDxfId="45" dataCellStyle="Normal_Sheet9"/>
    <tableColumn id="3" xr3:uid="{00000000-0010-0000-0600-000003000000}" name="Grey-headed Flying-fox" dataDxfId="44" dataCellStyle="Normal_Sheet9"/>
    <tableColumn id="4" xr3:uid="{00000000-0010-0000-0600-000004000000}" name="Little red Flying-fox" dataDxfId="43" dataCellStyle="Normal_Sheet9"/>
    <tableColumn id="5" xr3:uid="{00000000-0010-0000-0600-000005000000}" name="Flying Fox Total" dataDxfId="42" dataCellStyle="Normal_Sheet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D3C9B9-E62C-460E-95B3-ECAC671B23BC}" name="Table3362794" displayName="Table3362794" ref="A9:E228" totalsRowShown="0" headerRowDxfId="41" dataDxfId="40" headerRowCellStyle="Normal 4" dataCellStyle="Normal_Sheet9">
  <tableColumns count="5">
    <tableColumn id="1" xr3:uid="{FAD9DC6B-E25F-4978-A925-C44261D30711}" name="Date" dataDxfId="39"/>
    <tableColumn id="2" xr3:uid="{7A57C8F6-053B-4FBA-8B23-082E30D922F8}" name="Black Flying-fox" dataDxfId="38" dataCellStyle="Normal_Sheet9"/>
    <tableColumn id="3" xr3:uid="{A9EC14E8-279C-4B2B-A419-6B4E72A77D3A}" name="Grey-headed Flying-fox" dataDxfId="37" dataCellStyle="Normal_Sheet9"/>
    <tableColumn id="4" xr3:uid="{288120B8-5545-4055-A14D-ADBB1F11AD78}" name="Little red Flying-fox" dataDxfId="36" dataCellStyle="Normal_Sheet9"/>
    <tableColumn id="5" xr3:uid="{A7753518-AC8A-42FB-9D48-6D40B33AA2AB}" name="Flying Fox Total" dataDxfId="35" dataCellStyle="Normal_Sheet9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3362711" displayName="Table3362711" ref="A9:E285" totalsRowShown="0" headerRowDxfId="34" dataDxfId="33" headerRowCellStyle="Normal 4" dataCellStyle="Normal_Sheet8">
  <tableColumns count="5">
    <tableColumn id="1" xr3:uid="{00000000-0010-0000-0700-000001000000}" name="Date" dataDxfId="32"/>
    <tableColumn id="2" xr3:uid="{00000000-0010-0000-0700-000002000000}" name="Black Flying-fox" dataDxfId="31" dataCellStyle="Normal_Sheet8"/>
    <tableColumn id="3" xr3:uid="{00000000-0010-0000-0700-000003000000}" name="Grey-headed Flying-fox" dataDxfId="30" dataCellStyle="Normal_Sheet8"/>
    <tableColumn id="4" xr3:uid="{00000000-0010-0000-0700-000004000000}" name="Little red Flying-fox" dataDxfId="29" dataCellStyle="Normal_Sheet8"/>
    <tableColumn id="5" xr3:uid="{00000000-0010-0000-0700-000005000000}" name="Flying Fox Total" dataDxfId="28" dataCellStyle="Normal_Sheet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3362712" displayName="Table3362712" ref="A9:E273" totalsRowShown="0" headerRowDxfId="27" dataDxfId="26" headerRowCellStyle="Normal 4" dataCellStyle="Normal 2">
  <tableColumns count="5">
    <tableColumn id="1" xr3:uid="{00000000-0010-0000-0800-000001000000}" name="Date" dataDxfId="25" dataCellStyle="Normal 2"/>
    <tableColumn id="2" xr3:uid="{00000000-0010-0000-0800-000002000000}" name="Black Flying-fox" dataDxfId="24" dataCellStyle="Normal 2"/>
    <tableColumn id="3" xr3:uid="{00000000-0010-0000-0800-000003000000}" name="Grey-headed Flying-fox" dataDxfId="23" dataCellStyle="Normal 2"/>
    <tableColumn id="4" xr3:uid="{00000000-0010-0000-0800-000004000000}" name="Little red Flying-fox" dataDxfId="22" dataCellStyle="Normal 2"/>
    <tableColumn id="5" xr3:uid="{00000000-0010-0000-0800-000005000000}" name="Flying Fox Total" dataDxfId="21" dataCellStyle="Normal_Sheet1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A000000}" name="Table3362715" displayName="Table3362715" ref="A9:E256" totalsRowShown="0" headerRowDxfId="20" dataDxfId="19" headerRowCellStyle="Normal 4" dataCellStyle="Normal_Sheet1">
  <tableColumns count="5">
    <tableColumn id="1" xr3:uid="{00000000-0010-0000-0A00-000001000000}" name="Date" dataDxfId="18" dataCellStyle="Normal 2"/>
    <tableColumn id="2" xr3:uid="{00000000-0010-0000-0A00-000002000000}" name="Black Flying-fox" dataDxfId="17" dataCellStyle="Normal_Sheet1"/>
    <tableColumn id="3" xr3:uid="{00000000-0010-0000-0A00-000003000000}" name="Grey-headed Flying-fox" dataDxfId="16" dataCellStyle="Normal_Sheet1"/>
    <tableColumn id="4" xr3:uid="{00000000-0010-0000-0A00-000004000000}" name="Little red Flying-fox" dataDxfId="15" dataCellStyle="Normal_Sheet1"/>
    <tableColumn id="5" xr3:uid="{00000000-0010-0000-0A00-000005000000}" name="Flying Fox Total" dataDxfId="14" dataCellStyle="Normal_Sheet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23"/>
  <sheetViews>
    <sheetView zoomScale="110" zoomScaleNormal="110" workbookViewId="0">
      <selection activeCell="Z7" sqref="Z7"/>
    </sheetView>
  </sheetViews>
  <sheetFormatPr defaultColWidth="19.08203125" defaultRowHeight="14"/>
  <cols>
    <col min="1" max="2" width="29" bestFit="1" customWidth="1"/>
    <col min="3" max="3" width="32.25" bestFit="1" customWidth="1"/>
    <col min="4" max="4" width="255.58203125" bestFit="1" customWidth="1"/>
    <col min="5" max="5" width="26.5" bestFit="1" customWidth="1"/>
    <col min="9" max="9" width="35" customWidth="1"/>
    <col min="17" max="17" width="33.75" bestFit="1" customWidth="1"/>
    <col min="20" max="20" width="94.75" bestFit="1" customWidth="1"/>
    <col min="21" max="22" width="91.5" bestFit="1" customWidth="1"/>
    <col min="23" max="23" width="88.83203125" bestFit="1" customWidth="1"/>
    <col min="24" max="24" width="89.83203125" bestFit="1" customWidth="1"/>
    <col min="25" max="25" width="50.58203125" customWidth="1"/>
    <col min="26" max="26" width="89.75" bestFit="1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26">
      <c r="A2" t="str">
        <f>CONCATENATE('Albany Creek, Kingfisher Street'!$A$3,", ",'Albany Creek, Kingfisher Street'!$B$3)</f>
        <v>Albany Creek, Kingfisher Street</v>
      </c>
      <c r="B2" t="str">
        <f>CONCATENATE('Albany Creek, Kingfisher Street'!$A$3,", ",'Albany Creek, Kingfisher Street'!$B$3)</f>
        <v>Albany Creek, Kingfisher Street</v>
      </c>
      <c r="D2" t="str">
        <f ca="1">CONCATENATE("&lt;p&gt;",'Albany Creek, Kingfisher Street'!$A$7," &lt;a href=",CHAR(34),"https://maps.google.com/?q=",'Albany Creek, Kingfisher Street'!$E$3,",",'Albany Creek, Kingfisher Street'!E4,CHAR(34),"&gt;View map&lt;/a&gt;&lt;/p&gt;&lt;table class=",CHAR(34),"sc-responsive-table",CHAR(34),"&gt;&lt;thead&gt;",$T$2,"&lt;/thead&gt;&lt;tbody&gt;",U2,V2,W2,X2,Y2,Z2,"&lt;/tbody&gt;&lt;/table&gt;")</f>
        <v>&lt;p&gt; &lt;a href="https://maps.google.com/?q=-27.348489,152.959393"&gt;View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Jan 2025&lt;/td&gt;&lt;td&gt;186&lt;/td&gt;&lt;td&gt;10&lt;/td&gt;&lt;td&gt;0&lt;/td&gt;&lt;td&gt;196&lt;/td&gt;&lt;td&gt;Decrease&lt;/td&gt;&lt;/tr&gt;&lt;tr&gt;&lt;td&gt;20 Dec 2024&lt;/td&gt;&lt;td&gt;512&lt;/td&gt;&lt;td&gt;27&lt;/td&gt;&lt;td&gt;0&lt;/td&gt;&lt;td&gt;539&lt;/td&gt;&lt;td&gt;Decrease&lt;/td&gt;&lt;/tr&gt;&lt;tr&gt;&lt;td&gt;21 Nov 2024&lt;/td&gt;&lt;td&gt;873&lt;/td&gt;&lt;td&gt;582&lt;/td&gt;&lt;td&gt;0&lt;/td&gt;&lt;td&gt;1455&lt;/td&gt;&lt;td&gt;Increase&lt;/td&gt;&lt;/tr&gt;&lt;tr&gt;&lt;td&gt;30 Oct 2024&lt;/td&gt;&lt;td&gt;848&lt;/td&gt;&lt;td&gt;45&lt;/td&gt;&lt;td&gt;0&lt;/td&gt;&lt;td&gt;893&lt;/td&gt;&lt;td&gt;Decrease&lt;/td&gt;&lt;/tr&gt;&lt;tr&gt;&lt;td&gt;26 Sep 2024&lt;/td&gt;&lt;td&gt;365&lt;/td&gt;&lt;td&gt;547&lt;/td&gt;&lt;td&gt;0&lt;/td&gt;&lt;td&gt;912&lt;/td&gt;&lt;td&gt;Increase&lt;/td&gt;&lt;/tr&gt;&lt;tr&gt;&lt;td&gt;21 Aug 2024&lt;/td&gt;&lt;td&gt;225&lt;/td&gt;&lt;td&gt;340&lt;/td&gt;&lt;td&gt;0&lt;/td&gt;&lt;td&gt;565&lt;/td&gt;&lt;td&gt;Decrease&lt;/td&gt;&lt;/tr&gt;&lt;/tbody&gt;&lt;/table&gt;</v>
      </c>
      <c r="I2" t="s">
        <v>17</v>
      </c>
      <c r="N2" t="str">
        <f>'Albany Creek, Kingfisher Street'!$B$3</f>
        <v>Kingfisher Street</v>
      </c>
      <c r="O2" t="str">
        <f>'Albany Creek, Kingfisher Street'!$A$3</f>
        <v>Albany Creek</v>
      </c>
      <c r="P2">
        <f>'Albany Creek, Kingfisher Street'!$C$3</f>
        <v>4035</v>
      </c>
      <c r="Q2" t="str">
        <f>CONCATENATE('Albany Creek, Kingfisher Street'!$E$3,", ",'Albany Creek, Kingfisher Street'!$E$4)</f>
        <v>-27.348489, 152.959393</v>
      </c>
      <c r="T2" t="s">
        <v>18</v>
      </c>
      <c r="U2" t="str">
        <f ca="1">CONCATENATE("&lt;tr&gt;&lt;td&gt;", TEXT(INDIRECT("'Albany Creek, Kingfisher Street'!A10"),"d mmm yyyy"), "&lt;/td&gt;&lt;td&gt;", INDIRECT("'Albany Creek, Kingfisher Street'!B10"), "&lt;/td&gt;&lt;td&gt;", INDIRECT("'Albany Creek, Kingfisher Street'!C10"), "&lt;/td&gt;&lt;td&gt;", INDIRECT("'Albany Creek, Kingfisher Street'!D10"), "&lt;/td&gt;&lt;td&gt;", INDIRECT("'Albany Creek, Kingfisher Street'!E10"), "&lt;/td&gt;&lt;td&gt;", IF(INDIRECT("'Albany Creek, Kingfisher Street'!E10")&gt;INDIRECT("'Albany Creek, Kingfisher Street'!E11"),"Increase",IF(INDIRECT("'Albany Creek, Kingfisher Street'!E10")&lt;INDIRECT("'Albany Creek, Kingfisher Street'!E11"),"Decrease","No change")), "&lt;/td&gt;&lt;/tr&gt;")</f>
        <v>&lt;tr&gt;&lt;td&gt;20 Jan 2025&lt;/td&gt;&lt;td&gt;186&lt;/td&gt;&lt;td&gt;10&lt;/td&gt;&lt;td&gt;0&lt;/td&gt;&lt;td&gt;196&lt;/td&gt;&lt;td&gt;Decrease&lt;/td&gt;&lt;/tr&gt;</v>
      </c>
      <c r="V2" t="str">
        <f ca="1">CONCATENATE("&lt;tr&gt;&lt;td&gt;", TEXT(INDIRECT("'Albany Creek, Kingfisher Street'!A11"),"d mmm yyyy"), "&lt;/td&gt;&lt;td&gt;", INDIRECT("'Albany Creek, Kingfisher Street'!B11"), "&lt;/td&gt;&lt;td&gt;", INDIRECT("'Albany Creek, Kingfisher Street'!C11"), "&lt;/td&gt;&lt;td&gt;", INDIRECT("'Albany Creek, Kingfisher Street'!D11"), "&lt;/td&gt;&lt;td&gt;", INDIRECT("'Albany Creek, Kingfisher Street'!E11"), "&lt;/td&gt;&lt;td&gt;", IF(INDIRECT("'Albany Creek, Kingfisher Street'!E11")&gt;INDIRECT("'Albany Creek, Kingfisher Street'!E12"),"Increase",IF(INDIRECT("'Albany Creek, Kingfisher Street'!E11")&lt;INDIRECT("'Albany Creek, Kingfisher Street'!E12"),"Decrease","No change")), "&lt;/td&gt;&lt;/tr&gt;")</f>
        <v>&lt;tr&gt;&lt;td&gt;20 Dec 2024&lt;/td&gt;&lt;td&gt;512&lt;/td&gt;&lt;td&gt;27&lt;/td&gt;&lt;td&gt;0&lt;/td&gt;&lt;td&gt;539&lt;/td&gt;&lt;td&gt;Decrease&lt;/td&gt;&lt;/tr&gt;</v>
      </c>
      <c r="W2" t="str">
        <f ca="1">CONCATENATE("&lt;tr&gt;&lt;td&gt;", TEXT(INDIRECT("'Albany Creek, Kingfisher Street'!A12"),"d mmm yyyy"), "&lt;/td&gt;&lt;td&gt;", INDIRECT("'Albany Creek, Kingfisher Street'!B12"), "&lt;/td&gt;&lt;td&gt;", INDIRECT("'Albany Creek, Kingfisher Street'!C12"), "&lt;/td&gt;&lt;td&gt;", INDIRECT("'Albany Creek, Kingfisher Street'!D12"), "&lt;/td&gt;&lt;td&gt;", INDIRECT("'Albany Creek, Kingfisher Street'!E12"), "&lt;/td&gt;&lt;td&gt;", IF(INDIRECT("'Albany Creek, Kingfisher Street'!E12")&gt;INDIRECT("'Albany Creek, Kingfisher Street'!E13"),"Increase",IF(INDIRECT("'Albany Creek, Kingfisher Street'!E12")&lt;INDIRECT("'Albany Creek, Kingfisher Street'!E13"),"Decrease","No change")), "&lt;/td&gt;&lt;/tr&gt;")</f>
        <v>&lt;tr&gt;&lt;td&gt;21 Nov 2024&lt;/td&gt;&lt;td&gt;873&lt;/td&gt;&lt;td&gt;582&lt;/td&gt;&lt;td&gt;0&lt;/td&gt;&lt;td&gt;1455&lt;/td&gt;&lt;td&gt;Increase&lt;/td&gt;&lt;/tr&gt;</v>
      </c>
      <c r="X2" t="str">
        <f ca="1">CONCATENATE("&lt;tr&gt;&lt;td&gt;", TEXT(INDIRECT("'Albany Creek, Kingfisher Street'!A13"),"d mmm yyyy"), "&lt;/td&gt;&lt;td&gt;", INDIRECT("'Albany Creek, Kingfisher Street'!B13"), "&lt;/td&gt;&lt;td&gt;", INDIRECT("'Albany Creek, Kingfisher Street'!C13"), "&lt;/td&gt;&lt;td&gt;", INDIRECT("'Albany Creek, Kingfisher Street'!D13"), "&lt;/td&gt;&lt;td&gt;", INDIRECT("'Albany Creek, Kingfisher Street'!E13"), "&lt;/td&gt;&lt;td&gt;", IF(INDIRECT("'Albany Creek, Kingfisher Street'!E13")&gt;INDIRECT("'Albany Creek, Kingfisher Street'!E14"),"Increase",IF(INDIRECT("'Albany Creek, Kingfisher Street'!E13")&lt;INDIRECT("'Albany Creek, Kingfisher Street'!E14"),"Decrease","No change")), "&lt;/td&gt;&lt;/tr&gt;")</f>
        <v>&lt;tr&gt;&lt;td&gt;30 Oct 2024&lt;/td&gt;&lt;td&gt;848&lt;/td&gt;&lt;td&gt;45&lt;/td&gt;&lt;td&gt;0&lt;/td&gt;&lt;td&gt;893&lt;/td&gt;&lt;td&gt;Decrease&lt;/td&gt;&lt;/tr&gt;</v>
      </c>
      <c r="Y2" t="str">
        <f ca="1">CONCATENATE("&lt;tr&gt;&lt;td&gt;", TEXT(INDIRECT("'Albany Creek, Kingfisher Street'!A14"),"d mmm yyyy"), "&lt;/td&gt;&lt;td&gt;", INDIRECT("'Albany Creek, Kingfisher Street'!B14"), "&lt;/td&gt;&lt;td&gt;", INDIRECT("'Albany Creek, Kingfisher Street'!C14"), "&lt;/td&gt;&lt;td&gt;", INDIRECT("'Albany Creek, Kingfisher Street'!D14"), "&lt;/td&gt;&lt;td&gt;", INDIRECT("'Albany Creek, Kingfisher Street'!E14"), "&lt;/td&gt;&lt;td&gt;", IF(INDIRECT("'Albany Creek, Kingfisher Street'!E14")&gt;INDIRECT("'Albany Creek, Kingfisher Street'!E15"),"Increase",IF(INDIRECT("'Albany Creek, Kingfisher Street'!E14")&lt;INDIRECT("'Albany Creek, Kingfisher Street'!E15"),"Decrease","No change")), "&lt;/td&gt;&lt;/tr&gt;")</f>
        <v>&lt;tr&gt;&lt;td&gt;26 Sep 2024&lt;/td&gt;&lt;td&gt;365&lt;/td&gt;&lt;td&gt;547&lt;/td&gt;&lt;td&gt;0&lt;/td&gt;&lt;td&gt;912&lt;/td&gt;&lt;td&gt;Increase&lt;/td&gt;&lt;/tr&gt;</v>
      </c>
      <c r="Z2" t="str">
        <f ca="1">CONCATENATE("&lt;tr&gt;&lt;td&gt;", TEXT(INDIRECT("'Albany Creek, Kingfisher Street'!A15"),"d mmm yyyy"), "&lt;/td&gt;&lt;td&gt;", INDIRECT("'Albany Creek, Kingfisher Street'!B15"), "&lt;/td&gt;&lt;td&gt;", INDIRECT("'Albany Creek, Kingfisher Street'!C15"), "&lt;/td&gt;&lt;td&gt;", INDIRECT("'Albany Creek, Kingfisher Street'!D15"), "&lt;/td&gt;&lt;td&gt;", INDIRECT("'Albany Creek, Kingfisher Street'!E15"), "&lt;/td&gt;&lt;td&gt;", IF(INDIRECT("'Albany Creek, Kingfisher Street'!E15")&gt;INDIRECT("'Albany Creek, Kingfisher Street'!E16"),"Increase",IF(INDIRECT("'Albany Creek, Kingfisher Street'!E15")&lt;INDIRECT("'Albany Creek, Kingfisher Street'!E16"),"Decrease","No change")), "&lt;/td&gt;&lt;/tr&gt;")</f>
        <v>&lt;tr&gt;&lt;td&gt;21 Aug 2024&lt;/td&gt;&lt;td&gt;225&lt;/td&gt;&lt;td&gt;340&lt;/td&gt;&lt;td&gt;0&lt;/td&gt;&lt;td&gt;565&lt;/td&gt;&lt;td&gt;Decrease&lt;/td&gt;&lt;/tr&gt;</v>
      </c>
    </row>
    <row r="3" spans="1:26">
      <c r="A3" t="str">
        <f>CONCATENATE('Arana Hills, William Scott Park'!$A$3,", ",'Arana Hills, William Scott Park'!$B$3)</f>
        <v>Arana Hills, William Scott Park</v>
      </c>
      <c r="B3" t="str">
        <f>CONCATENATE('Arana Hills, William Scott Park'!$A$3,", ",'Arana Hills, William Scott Park'!$B$3)</f>
        <v>Arana Hills, William Scott Park</v>
      </c>
      <c r="D3" t="str">
        <f ca="1">CONCATENATE("&lt;p&gt;",'Arana Hills, William Scott Park'!$A$7," &lt;a href=",CHAR(34),"https://maps.google.com/?q=",'Arana Hills, William Scott Park'!$E$3,",",'Arana Hills, William Scott Park'!E4,CHAR(34),"&gt;View map&lt;/a&gt;&lt;/p&gt;&lt;table class=",CHAR(34),"sc-responsive-table",CHAR(34), "&gt;&lt;thead&gt;",$T$3,"&lt;/thead&gt;&lt;tbody&gt;",U3,V3,W3,X3,Y3,Z3,"&lt;/tbody&gt;&lt;/table&gt;")</f>
        <v>&lt;p&gt; &lt;a href="https://maps.google.com/?q=-27.387702,152.956271"&gt;View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Jan 2025&lt;/td&gt;&lt;td&gt;759&lt;/td&gt;&lt;td&gt;84&lt;/td&gt;&lt;td&gt;0&lt;/td&gt;&lt;td&gt;843&lt;/td&gt;&lt;td&gt;Increase&lt;/td&gt;&lt;/tr&gt;&lt;tr&gt;&lt;td&gt;16 Dec 2024&lt;/td&gt;&lt;td&gt;536&lt;/td&gt;&lt;td&gt;60&lt;/td&gt;&lt;td&gt;0&lt;/td&gt;&lt;td&gt;596&lt;/td&gt;&lt;td&gt;Increase&lt;/td&gt;&lt;/tr&gt;&lt;tr&gt;&lt;td&gt;21 Nov 2024&lt;/td&gt;&lt;td&gt;524&lt;/td&gt;&lt;td&gt;28&lt;/td&gt;&lt;td&gt;0&lt;/td&gt;&lt;td&gt;552&lt;/td&gt;&lt;td&gt;Increase&lt;/td&gt;&lt;/tr&gt;&lt;tr&gt;&lt;td&gt;30 Oct 2024&lt;/td&gt;&lt;td&gt;332&lt;/td&gt;&lt;td&gt;18&lt;/td&gt;&lt;td&gt;0&lt;/td&gt;&lt;td&gt;350&lt;/td&gt;&lt;td&gt;Decrease&lt;/td&gt;&lt;/tr&gt;&lt;tr&gt;&lt;td&gt;25 Sep 2024&lt;/td&gt;&lt;td&gt;455&lt;/td&gt;&lt;td&gt;24&lt;/td&gt;&lt;td&gt;0&lt;/td&gt;&lt;td&gt;479&lt;/td&gt;&lt;td&gt;Increase&lt;/td&gt;&lt;/tr&gt;&lt;tr&gt;&lt;td&gt;23 Aug 2024&lt;/td&gt;&lt;td&gt;235&lt;/td&gt;&lt;td&gt;30&lt;/td&gt;&lt;td&gt;0&lt;/td&gt;&lt;td&gt;265&lt;/td&gt;&lt;td&gt;Decrease&lt;/td&gt;&lt;/tr&gt;&lt;/tbody&gt;&lt;/table&gt;</v>
      </c>
      <c r="E3" t="s">
        <v>17</v>
      </c>
      <c r="N3" t="str">
        <f>'Arana Hills, William Scott Park'!$B$3</f>
        <v>William Scott Park</v>
      </c>
      <c r="O3" t="str">
        <f>'Arana Hills, William Scott Park'!$A$3</f>
        <v>Arana Hills</v>
      </c>
      <c r="P3">
        <f>'Arana Hills, William Scott Park'!$C$3</f>
        <v>4054</v>
      </c>
      <c r="Q3" t="str">
        <f>CONCATENATE('Arana Hills, William Scott Park'!$E$3,", ",'Arana Hills, William Scott Park'!$E$4)</f>
        <v>-27.387702, 152.956271</v>
      </c>
      <c r="T3" t="s">
        <v>18</v>
      </c>
      <c r="U3" t="str">
        <f ca="1">CONCATENATE("&lt;tr&gt;&lt;td&gt;", TEXT(INDIRECT("'Arana Hills, William Scott Park'!A10"),"d mmm yyyy"), "&lt;/td&gt;&lt;td&gt;", INDIRECT("'Arana Hills, William Scott Park'!B10"), "&lt;/td&gt;&lt;td&gt;", INDIRECT("'Arana Hills, William Scott Park'!C10"), "&lt;/td&gt;&lt;td&gt;", INDIRECT("'Arana Hills, William Scott Park'!D10"), "&lt;/td&gt;&lt;td&gt;", INDIRECT("'Arana Hills, William Scott Park'!E10"), "&lt;/td&gt;&lt;td&gt;", IF(INDIRECT("'Arana Hills, William Scott Park'!E10")&gt;INDIRECT("'Arana Hills, William Scott Park'!E11"),"Increase",IF(INDIRECT("'Arana Hills, William Scott Park'!E10")&lt;INDIRECT("'Arana Hills, William Scott Park'!E11"),"Decrease","No change")), "&lt;/td&gt;&lt;/tr&gt;")</f>
        <v>&lt;tr&gt;&lt;td&gt;20 Jan 2025&lt;/td&gt;&lt;td&gt;759&lt;/td&gt;&lt;td&gt;84&lt;/td&gt;&lt;td&gt;0&lt;/td&gt;&lt;td&gt;843&lt;/td&gt;&lt;td&gt;Increase&lt;/td&gt;&lt;/tr&gt;</v>
      </c>
      <c r="V3" t="str">
        <f ca="1">CONCATENATE("&lt;tr&gt;&lt;td&gt;", TEXT(INDIRECT("'Arana Hills, William Scott Park'!A11"),"d mmm yyyy"), "&lt;/td&gt;&lt;td&gt;", INDIRECT("'Arana Hills, William Scott Park'!B11"), "&lt;/td&gt;&lt;td&gt;", INDIRECT("'Arana Hills, William Scott Park'!C11"), "&lt;/td&gt;&lt;td&gt;", INDIRECT("'Arana Hills, William Scott Park'!D11"), "&lt;/td&gt;&lt;td&gt;", INDIRECT("'Arana Hills, William Scott Park'!E11"), "&lt;/td&gt;&lt;td&gt;", IF(INDIRECT("'Arana Hills, William Scott Park'!E11")&gt;INDIRECT("'Arana Hills, William Scott Park'!E12"),"Increase",IF(INDIRECT("'Arana Hills, William Scott Park'!E11")&lt;INDIRECT("'Arana Hills, William Scott Park'!E12"),"Decrease","No change")), "&lt;/td&gt;&lt;/tr&gt;")</f>
        <v>&lt;tr&gt;&lt;td&gt;16 Dec 2024&lt;/td&gt;&lt;td&gt;536&lt;/td&gt;&lt;td&gt;60&lt;/td&gt;&lt;td&gt;0&lt;/td&gt;&lt;td&gt;596&lt;/td&gt;&lt;td&gt;Increase&lt;/td&gt;&lt;/tr&gt;</v>
      </c>
      <c r="W3" t="str">
        <f ca="1">CONCATENATE("&lt;tr&gt;&lt;td&gt;", TEXT(INDIRECT("'Arana Hills, William Scott Park'!A12"),"d mmm yyyy"), "&lt;/td&gt;&lt;td&gt;", INDIRECT("'Arana Hills, William Scott Park'!B12"), "&lt;/td&gt;&lt;td&gt;", INDIRECT("'Arana Hills, William Scott Park'!C12"), "&lt;/td&gt;&lt;td&gt;", INDIRECT("'Arana Hills, William Scott Park'!D12"), "&lt;/td&gt;&lt;td&gt;", INDIRECT("'Arana Hills, William Scott Park'!E12"), "&lt;/td&gt;&lt;td&gt;", IF(INDIRECT("'Arana Hills, William Scott Park'!E12")&gt;INDIRECT("'Arana Hills, William Scott Park'!E13"),"Increase",IF(INDIRECT("'Arana Hills, William Scott Park'!E12")&lt;INDIRECT("'Arana Hills, William Scott Park'!E13"),"Decrease","No change")), "&lt;/td&gt;&lt;/tr&gt;")</f>
        <v>&lt;tr&gt;&lt;td&gt;21 Nov 2024&lt;/td&gt;&lt;td&gt;524&lt;/td&gt;&lt;td&gt;28&lt;/td&gt;&lt;td&gt;0&lt;/td&gt;&lt;td&gt;552&lt;/td&gt;&lt;td&gt;Increase&lt;/td&gt;&lt;/tr&gt;</v>
      </c>
      <c r="X3" t="str">
        <f ca="1">CONCATENATE("&lt;tr&gt;&lt;td&gt;", TEXT(INDIRECT("'Arana Hills, William Scott Park'!A13"),"d mmm yyyy"), "&lt;/td&gt;&lt;td&gt;", INDIRECT("'Arana Hills, William Scott Park'!B13"), "&lt;/td&gt;&lt;td&gt;", INDIRECT("'Arana Hills, William Scott Park'!C13"), "&lt;/td&gt;&lt;td&gt;", INDIRECT("'Arana Hills, William Scott Park'!D13"), "&lt;/td&gt;&lt;td&gt;", INDIRECT("'Arana Hills, William Scott Park'!E13"), "&lt;/td&gt;&lt;td&gt;", IF(INDIRECT("'Arana Hills, William Scott Park'!E13")&gt;INDIRECT("'Arana Hills, William Scott Park'!E14"),"Increase",IF(INDIRECT("'Arana Hills, William Scott Park'!E13")&lt;INDIRECT("'Arana Hills, William Scott Park'!E14"),"Decrease","No change")), "&lt;/td&gt;&lt;/tr&gt;")</f>
        <v>&lt;tr&gt;&lt;td&gt;30 Oct 2024&lt;/td&gt;&lt;td&gt;332&lt;/td&gt;&lt;td&gt;18&lt;/td&gt;&lt;td&gt;0&lt;/td&gt;&lt;td&gt;350&lt;/td&gt;&lt;td&gt;Decrease&lt;/td&gt;&lt;/tr&gt;</v>
      </c>
      <c r="Y3" t="str">
        <f ca="1">CONCATENATE("&lt;tr&gt;&lt;td&gt;", TEXT(INDIRECT("'Arana Hills, William Scott Park'!A14"),"d mmm yyyy"), "&lt;/td&gt;&lt;td&gt;", INDIRECT("'Arana Hills, William Scott Park'!B14"), "&lt;/td&gt;&lt;td&gt;", INDIRECT("'Arana Hills, William Scott Park'!C14"), "&lt;/td&gt;&lt;td&gt;", INDIRECT("'Arana Hills, William Scott Park'!D14"), "&lt;/td&gt;&lt;td&gt;", INDIRECT("'Arana Hills, William Scott Park'!E14"), "&lt;/td&gt;&lt;td&gt;", IF(INDIRECT("'Arana Hills, William Scott Park'!E14")&gt;INDIRECT("'Arana Hills, William Scott Park'!E15"),"Increase",IF(INDIRECT("'Arana Hills, William Scott Park'!E14")&lt;INDIRECT("'Arana Hills, William Scott Park'!E15"),"Decrease","No change")), "&lt;/td&gt;&lt;/tr&gt;")</f>
        <v>&lt;tr&gt;&lt;td&gt;25 Sep 2024&lt;/td&gt;&lt;td&gt;455&lt;/td&gt;&lt;td&gt;24&lt;/td&gt;&lt;td&gt;0&lt;/td&gt;&lt;td&gt;479&lt;/td&gt;&lt;td&gt;Increase&lt;/td&gt;&lt;/tr&gt;</v>
      </c>
      <c r="Z3" t="str">
        <f ca="1">CONCATENATE("&lt;tr&gt;&lt;td&gt;", TEXT(INDIRECT("'Arana Hills, William Scott Park'!A15"),"d mmm yyyy"), "&lt;/td&gt;&lt;td&gt;", INDIRECT("'Arana Hills, William Scott Park'!B15"), "&lt;/td&gt;&lt;td&gt;", INDIRECT("'Arana Hills, William Scott Park'!C15"), "&lt;/td&gt;&lt;td&gt;", INDIRECT("'Arana Hills, William Scott Park'!D15"), "&lt;/td&gt;&lt;td&gt;", INDIRECT("'Arana Hills, William Scott Park'!E15"), "&lt;/td&gt;&lt;td&gt;", IF(INDIRECT("'Arana Hills, William Scott Park'!E15")&gt;INDIRECT("'Arana Hills, William Scott Park'!E16"),"Increase",IF(INDIRECT("'Arana Hills, William Scott Park'!E15")&lt;INDIRECT("'Arana Hills, William Scott Park'!E16"),"Decrease","No change")), "&lt;/td&gt;&lt;/tr&gt;")</f>
        <v>&lt;tr&gt;&lt;td&gt;23 Aug 2024&lt;/td&gt;&lt;td&gt;235&lt;/td&gt;&lt;td&gt;30&lt;/td&gt;&lt;td&gt;0&lt;/td&gt;&lt;td&gt;265&lt;/td&gt;&lt;td&gt;Decrease&lt;/td&gt;&lt;/tr&gt;</v>
      </c>
    </row>
    <row r="4" spans="1:26">
      <c r="A4" t="str">
        <f>CONCATENATE('Bellara, Clayton Park'!$A$3,", ",'Bellara, Clayton Park'!$B$3)</f>
        <v>Bellara, Clayton Park</v>
      </c>
      <c r="B4" t="str">
        <f>CONCATENATE('Bellara, Clayton Park'!$A$3,", ",'Bellara, Clayton Park'!$B$3)</f>
        <v>Bellara, Clayton Park</v>
      </c>
      <c r="D4" t="str">
        <f ca="1">CONCATENATE("&lt;p&gt;",'Bellara, Clayton Park'!$A$7," &lt;a href=",CHAR(34),"https://maps.google.com/?q=",'Bellara, Clayton Park'!$E$3,",",'Bellara, Clayton Park'!E4,CHAR(34),"&gt;View map&lt;/a&gt;&lt;/p&gt;&lt;table class=",CHAR(34),"sc-responsive-table",CHAR(34), "&gt;&lt;thead&gt;",$T$4,"&lt;/thead&gt;&lt;tbody&gt;",U4,V4,W4,X4,Y4,Z4,"&lt;/tbody&gt;&lt;/table&gt;")</f>
        <v>&lt;p&gt; &lt;a href="https://maps.google.com/?q=-27.058228,153.142459"&gt;View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Jan 2025&lt;/td&gt;&lt;td&gt;1000&lt;/td&gt;&lt;td&gt;1000&lt;/td&gt;&lt;td&gt;235251&lt;/td&gt;&lt;td&gt;237251&lt;/td&gt;&lt;td&gt;Increase&lt;/td&gt;&lt;/tr&gt;&lt;tr&gt;&lt;td&gt;15 Jan 2025&lt;/td&gt;&lt;td&gt;441&lt;/td&gt;&lt;td&gt;38&lt;/td&gt;&lt;td&gt;50000&lt;/td&gt;&lt;td&gt;50479&lt;/td&gt;&lt;td&gt;Increase&lt;/td&gt;&lt;/tr&gt;&lt;tr&gt;&lt;td&gt;16 Dec 2024&lt;/td&gt;&lt;td&gt;1089&lt;/td&gt;&lt;td&gt;2&lt;/td&gt;&lt;td&gt;0&lt;/td&gt;&lt;td&gt;1091&lt;/td&gt;&lt;td&gt;Decrease&lt;/td&gt;&lt;/tr&gt;&lt;tr&gt;&lt;td&gt;21 Nov 2024&lt;/td&gt;&lt;td&gt;1800&lt;/td&gt;&lt;td&gt;0&lt;/td&gt;&lt;td&gt;0&lt;/td&gt;&lt;td&gt;1800&lt;/td&gt;&lt;td&gt;Increase&lt;/td&gt;&lt;/tr&gt;&lt;tr&gt;&lt;td&gt;29 Oct 2024&lt;/td&gt;&lt;td&gt;739&lt;/td&gt;&lt;td&gt;0&lt;/td&gt;&lt;td&gt;0&lt;/td&gt;&lt;td&gt;739&lt;/td&gt;&lt;td&gt;Increase&lt;/td&gt;&lt;/tr&gt;&lt;tr&gt;&lt;td&gt;23 Sep 2024&lt;/td&gt;&lt;td&gt;692&lt;/td&gt;&lt;td&gt;5&lt;/td&gt;&lt;td&gt;0&lt;/td&gt;&lt;td&gt;697&lt;/td&gt;&lt;td&gt;Decrease&lt;/td&gt;&lt;/tr&gt;&lt;/tbody&gt;&lt;/table&gt;</v>
      </c>
      <c r="E4" t="s">
        <v>17</v>
      </c>
      <c r="N4" t="str">
        <f>'Bellara, Clayton Park'!$B$3</f>
        <v>Clayton Park</v>
      </c>
      <c r="O4" t="str">
        <f>'Bellara, Clayton Park'!$A$3</f>
        <v>Bellara</v>
      </c>
      <c r="P4">
        <f>'Bellara, Clayton Park'!$C$3</f>
        <v>4507</v>
      </c>
      <c r="Q4" t="str">
        <f>CONCATENATE('Bellara, Clayton Park'!$E$3,", ",'Bellara, Clayton Park'!$E$4)</f>
        <v>-27.058228, 153.142459</v>
      </c>
      <c r="T4" t="s">
        <v>18</v>
      </c>
      <c r="U4" t="str">
        <f ca="1">CONCATENATE("&lt;tr&gt;&lt;td&gt;", TEXT(INDIRECT("'Bellara, Clayton Park'!A10"),"d mmm yyyy"), "&lt;/td&gt;&lt;td&gt;",INDIRECT("'Bellara, Clayton Park'!B10"), "&lt;/td&gt;&lt;td&gt;",INDIRECT("'Bellara, Clayton Park'!C10"), "&lt;/td&gt;&lt;td&gt;",INDIRECT("'Bellara, Clayton Park'!D10"), "&lt;/td&gt;&lt;td&gt;",INDIRECT("'Bellara, Clayton Park'!E10"), "&lt;/td&gt;&lt;td&gt;", IF(INDIRECT("'Bellara, Clayton Park'!E10")&gt;INDIRECT("'Bellara, Clayton Park'!E11"),"Increase",IF(INDIRECT("'Bellara, Clayton Park'!E10")&lt;INDIRECT("'Bellara, Clayton Park'!E11"),"Decrease","No change")), "&lt;/td&gt;&lt;/tr&gt;")</f>
        <v>&lt;tr&gt;&lt;td&gt;21 Jan 2025&lt;/td&gt;&lt;td&gt;1000&lt;/td&gt;&lt;td&gt;1000&lt;/td&gt;&lt;td&gt;235251&lt;/td&gt;&lt;td&gt;237251&lt;/td&gt;&lt;td&gt;Increase&lt;/td&gt;&lt;/tr&gt;</v>
      </c>
      <c r="V4" t="str">
        <f ca="1">CONCATENATE("&lt;tr&gt;&lt;td&gt;", TEXT(INDIRECT("'Bellara, Clayton Park'!A11"),"d mmm yyyy"), "&lt;/td&gt;&lt;td&gt;", INDIRECT("'Bellara, Clayton Park'!B11"), "&lt;/td&gt;&lt;td&gt;", INDIRECT("'Bellara, Clayton Park'!C11"), "&lt;/td&gt;&lt;td&gt;", INDIRECT("'Bellara, Clayton Park'!D11"), "&lt;/td&gt;&lt;td&gt;", INDIRECT("'Bellara, Clayton Park'!E11"), "&lt;/td&gt;&lt;td&gt;", IF(INDIRECT("'Bellara, Clayton Park'!E11")&gt;INDIRECT("'Bellara, Clayton Park'!E12"),"Increase",IF(INDIRECT("'Bellara, Clayton Park'!E11")&lt;INDIRECT("'Bellara, Clayton Park'!E12"),"Decrease","No change")), "&lt;/td&gt;&lt;/tr&gt;")</f>
        <v>&lt;tr&gt;&lt;td&gt;15 Jan 2025&lt;/td&gt;&lt;td&gt;441&lt;/td&gt;&lt;td&gt;38&lt;/td&gt;&lt;td&gt;50000&lt;/td&gt;&lt;td&gt;50479&lt;/td&gt;&lt;td&gt;Increase&lt;/td&gt;&lt;/tr&gt;</v>
      </c>
      <c r="W4" t="str">
        <f ca="1">CONCATENATE("&lt;tr&gt;&lt;td&gt;", TEXT(INDIRECT("'Bellara, Clayton Park'!A12"),"d mmm yyyy"), "&lt;/td&gt;&lt;td&gt;", INDIRECT("'Bellara, Clayton Park'!B12"), "&lt;/td&gt;&lt;td&gt;", INDIRECT("'Bellara, Clayton Park'!C12"), "&lt;/td&gt;&lt;td&gt;", INDIRECT("'Bellara, Clayton Park'!D12"), "&lt;/td&gt;&lt;td&gt;", INDIRECT("'Bellara, Clayton Park'!E12"), "&lt;/td&gt;&lt;td&gt;", IF(INDIRECT("'Bellara, Clayton Park'!E12")&gt;INDIRECT("'Bellara, Clayton Park'!E13"),"Increase",IF(INDIRECT("'Bellara, Clayton Park'!E12")&lt;INDIRECT("'Bellara, Clayton Park'!E13"),"Decrease","No change")), "&lt;/td&gt;&lt;/tr&gt;")</f>
        <v>&lt;tr&gt;&lt;td&gt;16 Dec 2024&lt;/td&gt;&lt;td&gt;1089&lt;/td&gt;&lt;td&gt;2&lt;/td&gt;&lt;td&gt;0&lt;/td&gt;&lt;td&gt;1091&lt;/td&gt;&lt;td&gt;Decrease&lt;/td&gt;&lt;/tr&gt;</v>
      </c>
      <c r="X4" t="str">
        <f ca="1">CONCATENATE("&lt;tr&gt;&lt;td&gt;", TEXT(INDIRECT("'Bellara, Clayton Park'!A13"),"d mmm yyyy"), "&lt;/td&gt;&lt;td&gt;", INDIRECT("'Bellara, Clayton Park'!B13"), "&lt;/td&gt;&lt;td&gt;", INDIRECT("'Bellara, Clayton Park'!C13"), "&lt;/td&gt;&lt;td&gt;", INDIRECT("'Bellara, Clayton Park'!D13"), "&lt;/td&gt;&lt;td&gt;", INDIRECT("'Bellara, Clayton Park'!E13"), "&lt;/td&gt;&lt;td&gt;", IF(INDIRECT("'Bellara, Clayton Park'!E13")&gt;INDIRECT("'Bellara, Clayton Park'!E14"),"Increase",IF(INDIRECT("'Bellara, Clayton Park'!E13")&lt;INDIRECT("'Bellara, Clayton Park'!E14"),"Decrease","No change")), "&lt;/td&gt;&lt;/tr&gt;")</f>
        <v>&lt;tr&gt;&lt;td&gt;21 Nov 2024&lt;/td&gt;&lt;td&gt;1800&lt;/td&gt;&lt;td&gt;0&lt;/td&gt;&lt;td&gt;0&lt;/td&gt;&lt;td&gt;1800&lt;/td&gt;&lt;td&gt;Increase&lt;/td&gt;&lt;/tr&gt;</v>
      </c>
      <c r="Y4" t="str">
        <f ca="1">CONCATENATE("&lt;tr&gt;&lt;td&gt;", TEXT(INDIRECT("'Bellara, Clayton Park'!A14"),"d mmm yyyy"), "&lt;/td&gt;&lt;td&gt;", INDIRECT("'Bellara, Clayton Park'!B14"), "&lt;/td&gt;&lt;td&gt;", INDIRECT("'Bellara, Clayton Park'!C14"), "&lt;/td&gt;&lt;td&gt;", INDIRECT("'Bellara, Clayton Park'!D14"), "&lt;/td&gt;&lt;td&gt;", INDIRECT("'Bellara, Clayton Park'!E14"), "&lt;/td&gt;&lt;td&gt;", IF(INDIRECT("'Bellara, Clayton Park'!E14")&gt;INDIRECT("'Bellara, Clayton Park'!E15"),"Increase",IF(INDIRECT("'Bellara, Clayton Park'!E14")&lt;INDIRECT("'Bellara, Clayton Park'!E15"),"Decrease","No change")), "&lt;/td&gt;&lt;/tr&gt;")</f>
        <v>&lt;tr&gt;&lt;td&gt;29 Oct 2024&lt;/td&gt;&lt;td&gt;739&lt;/td&gt;&lt;td&gt;0&lt;/td&gt;&lt;td&gt;0&lt;/td&gt;&lt;td&gt;739&lt;/td&gt;&lt;td&gt;Increase&lt;/td&gt;&lt;/tr&gt;</v>
      </c>
      <c r="Z4" t="str">
        <f ca="1">CONCATENATE("&lt;tr&gt;&lt;td&gt;", TEXT(INDIRECT("'Bellara, Clayton Park'!A15"),"d mmm yyyy"), "&lt;/td&gt;&lt;td&gt;", INDIRECT("'Bellara, Clayton Park'!B15"), "&lt;/td&gt;&lt;td&gt;", INDIRECT("'Bellara, Clayton Park'!C15"), "&lt;/td&gt;&lt;td&gt;", INDIRECT("'Bellara, Clayton Park'!D15"), "&lt;/td&gt;&lt;td&gt;", INDIRECT("'Bellara, Clayton Park'!E15"), "&lt;/td&gt;&lt;td&gt;", IF(INDIRECT("'Bellara, Clayton Park'!E15")&gt;INDIRECT("'Bellara, Clayton Park'!E16"),"Increase",IF(INDIRECT("'Bellara, Clayton Park'!E15")&lt;INDIRECT("'Bellara, Clayton Park'!E16"),"Decrease","No change")), "&lt;/td&gt;&lt;/tr&gt;")</f>
        <v>&lt;tr&gt;&lt;td&gt;23 Sep 2024&lt;/td&gt;&lt;td&gt;692&lt;/td&gt;&lt;td&gt;5&lt;/td&gt;&lt;td&gt;0&lt;/td&gt;&lt;td&gt;697&lt;/td&gt;&lt;td&gt;Decrease&lt;/td&gt;&lt;/tr&gt;</v>
      </c>
    </row>
    <row r="5" spans="1:26">
      <c r="A5" t="str">
        <f>CONCATENATE('Bongaree, Shirley Creek'!$A$3,", ",'Bongaree, Shirley Creek'!$B$3)</f>
        <v>Bongaree, Shirley Creek</v>
      </c>
      <c r="B5" t="str">
        <f>CONCATENATE('Bongaree, Shirley Creek'!$A$3,", ",'Bongaree, Shirley Creek'!$B$3)</f>
        <v>Bongaree, Shirley Creek</v>
      </c>
      <c r="D5" t="str">
        <f ca="1">CONCATENATE("&lt;p&gt;",'Bongaree, Shirley Creek'!$A$7," &lt;a href=",CHAR(34),"https://maps.google.com/?q=",'Bongaree, Shirley Creek'!$E$3,",",'Bongaree, Shirley Creek'!E4,CHAR(34),"&gt;View map&lt;/a&gt;&lt;/p&gt;&lt;table class=",CHAR(34),"sc-responsive-table",CHAR(34), "&gt;&lt;thead&gt;",$T$5,"&lt;/thead&gt;&lt;tbody&gt;",U5,V5,W5,X5,Y5,Z5,"&lt;/tbody&gt;&lt;/table&gt;")</f>
        <v>&lt;p&gt; &lt;a href="https://maps.google.com/?q=-27.07834,153.161423"&gt;View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Jan 2025&lt;/td&gt;&lt;td&gt;160&lt;/td&gt;&lt;td&gt;0&lt;/td&gt;&lt;td&gt;0&lt;/td&gt;&lt;td&gt;160&lt;/td&gt;&lt;td&gt;Decrease&lt;/td&gt;&lt;/tr&gt;&lt;tr&gt;&lt;td&gt;16 Dec 2024&lt;/td&gt;&lt;td&gt;230&lt;/td&gt;&lt;td&gt;0&lt;/td&gt;&lt;td&gt;0&lt;/td&gt;&lt;td&gt;230&lt;/td&gt;&lt;td&gt;Decrease&lt;/td&gt;&lt;/tr&gt;&lt;tr&gt;&lt;td&gt;21 Nov 2024&lt;/td&gt;&lt;td&gt;270&lt;/td&gt;&lt;td&gt;0&lt;/td&gt;&lt;td&gt;0&lt;/td&gt;&lt;td&gt;270&lt;/td&gt;&lt;td&gt;Increase&lt;/td&gt;&lt;/tr&gt;&lt;tr&gt;&lt;td&gt;29 Oct 2024&lt;/td&gt;&lt;td&gt;165&lt;/td&gt;&lt;td&gt;0&lt;/td&gt;&lt;td&gt;0&lt;/td&gt;&lt;td&gt;165&lt;/td&gt;&lt;td&gt;Decrease&lt;/td&gt;&lt;/tr&gt;&lt;tr&gt;&lt;td&gt;23 Sep 2024&lt;/td&gt;&lt;td&gt;257&lt;/td&gt;&lt;td&gt;62&lt;/td&gt;&lt;td&gt;0&lt;/td&gt;&lt;td&gt;319&lt;/td&gt;&lt;td&gt;Increase&lt;/td&gt;&lt;/tr&gt;&lt;tr&gt;&lt;td&gt;21 Aug 2024&lt;/td&gt;&lt;td&gt;0&lt;/td&gt;&lt;td&gt;0&lt;/td&gt;&lt;td&gt;0&lt;/td&gt;&lt;td&gt;0&lt;/td&gt;&lt;td&gt;No change&lt;/td&gt;&lt;/tr&gt;&lt;/tbody&gt;&lt;/table&gt;</v>
      </c>
      <c r="E5" t="s">
        <v>17</v>
      </c>
      <c r="N5" t="str">
        <f>'Bongaree, Shirley Creek'!$B$3</f>
        <v>Shirley Creek</v>
      </c>
      <c r="O5" t="str">
        <f>'Bongaree, Shirley Creek'!$A$3</f>
        <v>Bongaree</v>
      </c>
      <c r="P5">
        <f>'Bongaree, Shirley Creek'!$C$3</f>
        <v>4507</v>
      </c>
      <c r="Q5" t="str">
        <f>CONCATENATE('Bongaree, Shirley Creek'!$E$3,", ",'Bongaree, Shirley Creek'!$E$4)</f>
        <v>-27.07834, 153.161423</v>
      </c>
      <c r="T5" t="s">
        <v>18</v>
      </c>
      <c r="U5" t="str">
        <f ca="1">CONCATENATE("&lt;tr&gt;&lt;td&gt;", TEXT(INDIRECT("'Bongaree, Shirley Creek'!A10"),"d mmm yyyy"), "&lt;/td&gt;&lt;td&gt;", INDIRECT("'Bongaree, Shirley Creek'!B10"), "&lt;/td&gt;&lt;td&gt;", INDIRECT("'Bongaree, Shirley Creek'!C10"), "&lt;/td&gt;&lt;td&gt;", INDIRECT("'Bongaree, Shirley Creek'!D10"), "&lt;/td&gt;&lt;td&gt;", INDIRECT("'Bongaree, Shirley Creek'!E10"), "&lt;/td&gt;&lt;td&gt;", IF(INDIRECT("'Bongaree, Shirley Creek'!E10")&gt;INDIRECT("'Bongaree, Shirley Creek'!E11"),"Increase",IF(INDIRECT("'Bongaree, Shirley Creek'!E10")&lt;INDIRECT("'Bongaree, Shirley Creek'!E11"),"Decrease","No change")), "&lt;/td&gt;&lt;/tr&gt;")</f>
        <v>&lt;tr&gt;&lt;td&gt;20 Jan 2025&lt;/td&gt;&lt;td&gt;160&lt;/td&gt;&lt;td&gt;0&lt;/td&gt;&lt;td&gt;0&lt;/td&gt;&lt;td&gt;160&lt;/td&gt;&lt;td&gt;Decrease&lt;/td&gt;&lt;/tr&gt;</v>
      </c>
      <c r="V5" t="str">
        <f ca="1">CONCATENATE("&lt;tr&gt;&lt;td&gt;", TEXT(INDIRECT("'Bongaree, Shirley Creek'!A11"),"d mmm yyyy"), "&lt;/td&gt;&lt;td&gt;", INDIRECT("'Bongaree, Shirley Creek'!B11"), "&lt;/td&gt;&lt;td&gt;", INDIRECT("'Bongaree, Shirley Creek'!C11"), "&lt;/td&gt;&lt;td&gt;", INDIRECT("'Bongaree, Shirley Creek'!D11"), "&lt;/td&gt;&lt;td&gt;", INDIRECT("'Bongaree, Shirley Creek'!E11"), "&lt;/td&gt;&lt;td&gt;", IF(INDIRECT("'Bongaree, Shirley Creek'!E11")&gt;INDIRECT("'Bongaree, Shirley Creek'!E12"),"Increase",IF(INDIRECT("'Bongaree, Shirley Creek'!E11")&lt;INDIRECT("'Bongaree, Shirley Creek'!E12"),"Decrease","No change")), "&lt;/td&gt;&lt;/tr&gt;")</f>
        <v>&lt;tr&gt;&lt;td&gt;16 Dec 2024&lt;/td&gt;&lt;td&gt;230&lt;/td&gt;&lt;td&gt;0&lt;/td&gt;&lt;td&gt;0&lt;/td&gt;&lt;td&gt;230&lt;/td&gt;&lt;td&gt;Decrease&lt;/td&gt;&lt;/tr&gt;</v>
      </c>
      <c r="W5" t="str">
        <f ca="1">CONCATENATE("&lt;tr&gt;&lt;td&gt;", TEXT(INDIRECT("'Bongaree, Shirley Creek'!A12"),"d mmm yyyy"), "&lt;/td&gt;&lt;td&gt;", INDIRECT("'Bongaree, Shirley Creek'!B12"), "&lt;/td&gt;&lt;td&gt;", INDIRECT("'Bongaree, Shirley Creek'!C12"), "&lt;/td&gt;&lt;td&gt;", INDIRECT("'Bongaree, Shirley Creek'!D12"), "&lt;/td&gt;&lt;td&gt;", INDIRECT("'Bongaree, Shirley Creek'!E12"), "&lt;/td&gt;&lt;td&gt;", IF(INDIRECT("'Bongaree, Shirley Creek'!E12")&gt;INDIRECT("'Bongaree, Shirley Creek'!E13"),"Increase",IF(INDIRECT("'Bongaree, Shirley Creek'!E12")&lt;INDIRECT("'Bongaree, Shirley Creek'!E13"),"Decrease","No change")), "&lt;/td&gt;&lt;/tr&gt;")</f>
        <v>&lt;tr&gt;&lt;td&gt;21 Nov 2024&lt;/td&gt;&lt;td&gt;270&lt;/td&gt;&lt;td&gt;0&lt;/td&gt;&lt;td&gt;0&lt;/td&gt;&lt;td&gt;270&lt;/td&gt;&lt;td&gt;Increase&lt;/td&gt;&lt;/tr&gt;</v>
      </c>
      <c r="X5" t="str">
        <f ca="1">CONCATENATE("&lt;tr&gt;&lt;td&gt;", TEXT(INDIRECT("'Bongaree, Shirley Creek'!A13"),"d mmm yyyy"), "&lt;/td&gt;&lt;td&gt;", INDIRECT("'Bongaree, Shirley Creek'!B13"), "&lt;/td&gt;&lt;td&gt;", INDIRECT("'Bongaree, Shirley Creek'!C13"), "&lt;/td&gt;&lt;td&gt;", INDIRECT("'Bongaree, Shirley Creek'!D13"), "&lt;/td&gt;&lt;td&gt;", INDIRECT("'Bongaree, Shirley Creek'!E13"), "&lt;/td&gt;&lt;td&gt;", IF(INDIRECT("'Bongaree, Shirley Creek'!E13")&gt;INDIRECT("'Bongaree, Shirley Creek'!E14"),"Increase",IF(INDIRECT("'Bongaree, Shirley Creek'!E13")&lt;INDIRECT("'Bongaree, Shirley Creek'!E14"),"Decrease","No change")), "&lt;/td&gt;&lt;/tr&gt;")</f>
        <v>&lt;tr&gt;&lt;td&gt;29 Oct 2024&lt;/td&gt;&lt;td&gt;165&lt;/td&gt;&lt;td&gt;0&lt;/td&gt;&lt;td&gt;0&lt;/td&gt;&lt;td&gt;165&lt;/td&gt;&lt;td&gt;Decrease&lt;/td&gt;&lt;/tr&gt;</v>
      </c>
      <c r="Y5" t="str">
        <f ca="1">CONCATENATE("&lt;tr&gt;&lt;td&gt;", TEXT(INDIRECT("'Bongaree, Shirley Creek'!A14"),"d mmm yyyy"), "&lt;/td&gt;&lt;td&gt;", INDIRECT("'Bongaree, Shirley Creek'!B14"), "&lt;/td&gt;&lt;td&gt;", INDIRECT("'Bongaree, Shirley Creek'!C14"), "&lt;/td&gt;&lt;td&gt;", INDIRECT("'Bongaree, Shirley Creek'!D14"), "&lt;/td&gt;&lt;td&gt;", INDIRECT("'Bongaree, Shirley Creek'!E14"), "&lt;/td&gt;&lt;td&gt;", IF(INDIRECT("'Bongaree, Shirley Creek'!E14")&gt;INDIRECT("'Bongaree, Shirley Creek'!E15"),"Increase",IF(INDIRECT("'Bongaree, Shirley Creek'!E14")&lt;INDIRECT("'Bongaree, Shirley Creek'!E15"),"Decrease","No change")), "&lt;/td&gt;&lt;/tr&gt;")</f>
        <v>&lt;tr&gt;&lt;td&gt;23 Sep 2024&lt;/td&gt;&lt;td&gt;257&lt;/td&gt;&lt;td&gt;62&lt;/td&gt;&lt;td&gt;0&lt;/td&gt;&lt;td&gt;319&lt;/td&gt;&lt;td&gt;Increase&lt;/td&gt;&lt;/tr&gt;</v>
      </c>
      <c r="Z5" t="str">
        <f ca="1">CONCATENATE("&lt;tr&gt;&lt;td&gt;", TEXT(INDIRECT("'Bongaree, Shirley Creek'!A15"),"d mmm yyyy"), "&lt;/td&gt;&lt;td&gt;", INDIRECT("'Bongaree, Shirley Creek'!B15"), "&lt;/td&gt;&lt;td&gt;", INDIRECT("'Bongaree, Shirley Creek'!C15"), "&lt;/td&gt;&lt;td&gt;", INDIRECT("'Bongaree, Shirley Creek'!D15"), "&lt;/td&gt;&lt;td&gt;", INDIRECT("'Bongaree, Shirley Creek'!E15"), "&lt;/td&gt;&lt;td&gt;", IF(INDIRECT("'Bongaree, Shirley Creek'!E15")&gt;INDIRECT("'Bongaree, Shirley Creek'!E16"),"Increase",IF(INDIRECT("'Bongaree, Shirley Creek'!E15")&lt;INDIRECT("'Bongaree, Shirley Creek'!E16"),"Decrease","No change")), "&lt;/td&gt;&lt;/tr&gt;")</f>
        <v>&lt;tr&gt;&lt;td&gt;21 Aug 2024&lt;/td&gt;&lt;td&gt;0&lt;/td&gt;&lt;td&gt;0&lt;/td&gt;&lt;td&gt;0&lt;/td&gt;&lt;td&gt;0&lt;/td&gt;&lt;td&gt;No change&lt;/td&gt;&lt;/tr&gt;</v>
      </c>
    </row>
    <row r="6" spans="1:26">
      <c r="A6" t="str">
        <f>CONCATENATE('Burpengary, Facer Road'!$A$3,", ",'Burpengary, Facer Road'!$B$3)</f>
        <v>Burpengary, Facer Road</v>
      </c>
      <c r="B6" t="str">
        <f>CONCATENATE('Burpengary, Facer Road'!$A$3,", ",'Burpengary, Facer Road'!$B$3)</f>
        <v>Burpengary, Facer Road</v>
      </c>
      <c r="D6" t="str">
        <f ca="1">CONCATENATE("&lt;p&gt;",'Burpengary, Facer Road'!$A$7," &lt;a href=",CHAR(34),"https://maps.google.com/?q=",'Burpengary, Facer Road'!$E$3,",",'Burpengary, Facer Road'!E4,CHAR(34),"&gt;View map&lt;/a&gt;&lt;/p&gt;&lt;table class=",CHAR(34),"sc-responsive-table",CHAR(34), "&gt;&lt;thead&gt;",$T$6,"&lt;/thead&gt;&lt;tbody&gt;",U6,V6,W6,X6,Y6,Z6,"&lt;/tbody&gt;&lt;/table&gt;")</f>
        <v>&lt;p&gt; &lt;a href="https://maps.google.com/?q=-27.16693,152.932939"&gt;View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Jan 2025&lt;/td&gt;&lt;td&gt;0&lt;/td&gt;&lt;td&gt;0&lt;/td&gt;&lt;td&gt;0&lt;/td&gt;&lt;td&gt;0&lt;/td&gt;&lt;td&gt;No change&lt;/td&gt;&lt;/tr&gt;&lt;tr&gt;&lt;td&gt;4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change&lt;/td&gt;&lt;/tr&gt;&lt;tr&gt;&lt;td&gt;11 Oct 2024&lt;/td&gt;&lt;td&gt;0&lt;/td&gt;&lt;td&gt;0&lt;/td&gt;&lt;td&gt;0&lt;/td&gt;&lt;td&gt;0&lt;/td&gt;&lt;td&gt;No change&lt;/td&gt;&lt;/tr&gt;&lt;tr&gt;&lt;td&gt;13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2024&lt;/td&gt;&lt;td&gt;0&lt;/td&gt;&lt;td&gt;0&lt;/td&gt;&lt;td&gt;0&lt;/td&gt;&lt;td&gt;0&lt;/td&gt;&lt;td&gt;Decrease&lt;/td&gt;&lt;/tr&gt;&lt;/tbody&gt;&lt;/table&gt;</v>
      </c>
      <c r="E6" t="s">
        <v>17</v>
      </c>
      <c r="N6" t="str">
        <f>'Burpengary, Facer Road'!$B$3</f>
        <v>Facer Road</v>
      </c>
      <c r="O6" t="str">
        <f>'Burpengary, Facer Road'!$A$3</f>
        <v>Burpengary</v>
      </c>
      <c r="P6">
        <f>'Burpengary, Facer Road'!$C$3</f>
        <v>4505</v>
      </c>
      <c r="Q6" t="str">
        <f>CONCATENATE('Burpengary, Facer Road'!$E$3,", ",'Burpengary, Facer Road'!$E$4)</f>
        <v>-27.16693, 152.932939</v>
      </c>
      <c r="T6" t="s">
        <v>18</v>
      </c>
      <c r="U6" t="str">
        <f ca="1">CONCATENATE("&lt;tr&gt;&lt;td&gt;", TEXT(INDIRECT("'Burpengary, Facer Road'!A10"),"d mmm yyyy"), "&lt;/td&gt;&lt;td&gt;", INDIRECT("'Burpengary, Facer Road'!B10"), "&lt;/td&gt;&lt;td&gt;", INDIRECT("'Burpengary, Facer Road'!C10"), "&lt;/td&gt;&lt;td&gt;", INDIRECT("'Burpengary, Facer Road'!D10"), "&lt;/td&gt;&lt;td&gt;", INDIRECT("'Burpengary, Facer Road'!E10"), "&lt;/td&gt;&lt;td&gt;", IF(INDIRECT("'Burpengary, Facer Road'!E10")&gt;INDIRECT("'Burpengary, Facer Road'!E11"),"Increase",IF(INDIRECT("'Burpengary, Facer Road'!E10")&lt;INDIRECT("'Burpengary, Facer Road'!E11"),"Decrease","No change")), "&lt;/td&gt;&lt;/tr&gt;")</f>
        <v>&lt;tr&gt;&lt;td&gt;20 Jan 2025&lt;/td&gt;&lt;td&gt;0&lt;/td&gt;&lt;td&gt;0&lt;/td&gt;&lt;td&gt;0&lt;/td&gt;&lt;td&gt;0&lt;/td&gt;&lt;td&gt;No change&lt;/td&gt;&lt;/tr&gt;</v>
      </c>
      <c r="V6" t="str">
        <f ca="1">CONCATENATE("&lt;tr&gt;&lt;td&gt;", TEXT(INDIRECT("'Burpengary, Facer Road'!A11"),"d mmm yyyy"), "&lt;/td&gt;&lt;td&gt;", INDIRECT("'Burpengary, Facer Road'!B11"), "&lt;/td&gt;&lt;td&gt;", INDIRECT("'Burpengary, Facer Road'!C11"), "&lt;/td&gt;&lt;td&gt;", INDIRECT("'Burpengary, Facer Road'!D11"), "&lt;/td&gt;&lt;td&gt;", INDIRECT("'Burpengary, Facer Road'!E11"), "&lt;/td&gt;&lt;td&gt;", IF(INDIRECT("'Burpengary, Facer Road'!E11")&gt;INDIRECT("'Burpengary, Facer Road'!E12"),"Increase",IF(INDIRECT("'Burpengary, Facer Road'!E11")&lt;INDIRECT("'Burpengary, Facer Road'!E12"),"Decrease","No change")), "&lt;/td&gt;&lt;/tr&gt;")</f>
        <v>&lt;tr&gt;&lt;td&gt;4 Dec 2024&lt;/td&gt;&lt;td&gt;0&lt;/td&gt;&lt;td&gt;0&lt;/td&gt;&lt;td&gt;0&lt;/td&gt;&lt;td&gt;0&lt;/td&gt;&lt;td&gt;No change&lt;/td&gt;&lt;/tr&gt;</v>
      </c>
      <c r="W6" t="str">
        <f ca="1">CONCATENATE("&lt;tr&gt;&lt;td&gt;", TEXT(INDIRECT("'Burpengary, Facer Road'!A12"),"d mmm yyyy"), "&lt;/td&gt;&lt;td&gt;", INDIRECT("'Burpengary, Facer Road'!B12"), "&lt;/td&gt;&lt;td&gt;", INDIRECT("'Burpengary, Facer Road'!C12"), "&lt;/td&gt;&lt;td&gt;", INDIRECT("'Burpengary, Facer Road'!D12"), "&lt;/td&gt;&lt;td&gt;", INDIRECT("'Burpengary, Facer Road'!E12"), "&lt;/td&gt;&lt;td&gt;", IF(INDIRECT("'Burpengary, Facer Road'!E12")&gt;INDIRECT("'Burpengary, Facer Road'!E13"),"Increase",IF(INDIRECT("'Burpengary, Facer Road'!E12")&lt;INDIRECT("'Burpengary, Facer Road'!E13"),"Decrease","No change")), "&lt;/td&gt;&lt;/tr&gt;")</f>
        <v>&lt;tr&gt;&lt;td&gt;21 Nov 2024&lt;/td&gt;&lt;td&gt;0&lt;/td&gt;&lt;td&gt;0&lt;/td&gt;&lt;td&gt;0&lt;/td&gt;&lt;td&gt;0&lt;/td&gt;&lt;td&gt;No change&lt;/td&gt;&lt;/tr&gt;</v>
      </c>
      <c r="X6" t="str">
        <f ca="1">CONCATENATE("&lt;tr&gt;&lt;td&gt;", TEXT(INDIRECT("'Burpengary, Facer Road'!A13"),"d mmm yyyy"), "&lt;/td&gt;&lt;td&gt;", INDIRECT("'Burpengary, Facer Road'!B13"), "&lt;/td&gt;&lt;td&gt;", INDIRECT("'Burpengary, Facer Road'!C13"), "&lt;/td&gt;&lt;td&gt;", INDIRECT("'Burpengary, Facer Road'!D13"), "&lt;/td&gt;&lt;td&gt;", INDIRECT("'Burpengary, Facer Road'!E13"), "&lt;/td&gt;&lt;td&gt;", IF(INDIRECT("'Burpengary, Facer Road'!E13")&gt;INDIRECT("'Burpengary, Facer Road'!E14"),"Increase",IF(INDIRECT("'Burpengary, Facer Road'!E13")&lt;INDIRECT("'Burpengary, Facer Road'!E14"),"Decrease","No change")), "&lt;/td&gt;&lt;/tr&gt;")</f>
        <v>&lt;tr&gt;&lt;td&gt;11 Oct 2024&lt;/td&gt;&lt;td&gt;0&lt;/td&gt;&lt;td&gt;0&lt;/td&gt;&lt;td&gt;0&lt;/td&gt;&lt;td&gt;0&lt;/td&gt;&lt;td&gt;No change&lt;/td&gt;&lt;/tr&gt;</v>
      </c>
      <c r="Y6" t="str">
        <f ca="1">CONCATENATE("&lt;tr&gt;&lt;td&gt;", TEXT(INDIRECT("'Burpengary, Facer Road'!A14"),"d mmm yyyy"), "&lt;/td&gt;&lt;td&gt;", INDIRECT("'Burpengary, Facer Road'!B14"), "&lt;/td&gt;&lt;td&gt;", INDIRECT("'Burpengary, Facer Road'!C14"), "&lt;/td&gt;&lt;td&gt;", INDIRECT("'Burpengary, Facer Road'!D14"), "&lt;/td&gt;&lt;td&gt;", INDIRECT("'Burpengary, Facer Road'!E14"), "&lt;/td&gt;&lt;td&gt;", IF(INDIRECT("'Burpengary, Facer Road'!E14")&gt;INDIRECT("'Burpengary, Facer Road'!E15"),"Increase",IF(INDIRECT("'Burpengary, Facer Road'!E14")&lt;INDIRECT("'Burpengary, Facer Road'!E15"),"Decrease","No change")), "&lt;/td&gt;&lt;/tr&gt;")</f>
        <v>&lt;tr&gt;&lt;td&gt;13 Sep 2024&lt;/td&gt;&lt;td&gt;0&lt;/td&gt;&lt;td&gt;0&lt;/td&gt;&lt;td&gt;0&lt;/td&gt;&lt;td&gt;0&lt;/td&gt;&lt;td&gt;No change&lt;/td&gt;&lt;/tr&gt;</v>
      </c>
      <c r="Z6" t="str">
        <f ca="1">CONCATENATE("&lt;tr&gt;&lt;td&gt;", TEXT(INDIRECT("'Burpengary, Facer Road'!A15"),"d mmm yyyy"), "&lt;/td&gt;&lt;td&gt;", INDIRECT("'Burpengary, Facer Road'!B15"), "&lt;/td&gt;&lt;td&gt;", INDIRECT("'Burpengary, Facer Road'!C15"), "&lt;/td&gt;&lt;td&gt;", INDIRECT("'Burpengary, Facer Road'!D15"), "&lt;/td&gt;&lt;td&gt;", INDIRECT("'Burpengary, Facer Road'!E15"), "&lt;/td&gt;&lt;td&gt;", IF(INDIRECT("'Burpengary, Facer Road'!E15")&gt;INDIRECT("'Burpengary, Facer Road'!E16"),"Increase",IF(INDIRECT("'Burpengary, Facer Road'!E15")&lt;INDIRECT("'Burpengary, Facer Road'!E16"),"Decrease","No change")), "&lt;/td&gt;&lt;/tr&gt;")</f>
        <v>&lt;tr&gt;&lt;td&gt;21 Aug 2024&lt;/td&gt;&lt;td&gt;0&lt;/td&gt;&lt;td&gt;0&lt;/td&gt;&lt;td&gt;0&lt;/td&gt;&lt;td&gt;0&lt;/td&gt;&lt;td&gt;Decrease&lt;/td&gt;&lt;/tr&gt;</v>
      </c>
    </row>
    <row r="7" spans="1:26">
      <c r="A7" t="str">
        <f>CONCATENATE('Burpengary, Rowley Road'!$A$3,", ",'Burpengary, Rowley Road'!$B$3)</f>
        <v>Burpengary, Rowley Road</v>
      </c>
      <c r="B7" t="str">
        <f>CONCATENATE('Burpengary, Rowley Road'!$A$3,", ",'Burpengary, Rowley Road'!$B$3)</f>
        <v>Burpengary, Rowley Road</v>
      </c>
      <c r="D7" t="str">
        <f ca="1">CONCATENATE("&lt;p&gt;",'Burpengary, Rowley Road'!$A$7," &lt;a href=",CHAR(34),"https://maps.google.com/?q=",'Burpengary, Rowley Road'!$E$3,",",'Burpengary, Rowley Road'!E4,CHAR(34),"&gt;View map&lt;/a&gt;&lt;/p&gt;&lt;table class=",CHAR(34),"sc-responsive-table",CHAR(34), "&gt;&lt;thead&gt;",$T$7,"&lt;/thead&gt;&lt;tbody&gt;",U7,V7,W7,X7,Y7,Z7,"&lt;/tbody&gt;&lt;/table&gt;")</f>
        <v>&lt;p&gt; &lt;a href="https://maps.google.com/?q=-27.161487,152.955234"&gt;View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Jan 2025&lt;/td&gt;&lt;td&gt;0&lt;/td&gt;&lt;td&gt;0&lt;/td&gt;&lt;td&gt;0&lt;/td&gt;&lt;td&gt;0&lt;/td&gt;&lt;td&gt;No change&lt;/td&gt;&lt;/tr&gt;&lt;tr&gt;&lt;td&gt;4 Dec 2024&lt;/td&gt;&lt;td&gt;0&lt;/td&gt;&lt;td&gt;0&lt;/td&gt;&lt;td&gt;0&lt;/td&gt;&lt;td&gt;0&lt;/td&gt;&lt;td&gt;Decrease&lt;/td&gt;&lt;/tr&gt;&lt;tr&gt;&lt;td&gt;21 Nov 2024&lt;/td&gt;&lt;td&gt;112&lt;/td&gt;&lt;td&gt;0&lt;/td&gt;&lt;td&gt;0&lt;/td&gt;&lt;td&gt;112&lt;/td&gt;&lt;td&gt;Increase&lt;/td&gt;&lt;/tr&gt;&lt;tr&gt;&lt;td&gt;11 Oct 2024&lt;/td&gt;&lt;td&gt;0&lt;/td&gt;&lt;td&gt;0&lt;/td&gt;&lt;td&gt;0&lt;/td&gt;&lt;td&gt;0&lt;/td&gt;&lt;td&gt;No change&lt;/td&gt;&lt;/tr&gt;&lt;tr&gt;&lt;td&gt;13 Sep 2024&lt;/td&gt;&lt;td&gt;0&lt;/td&gt;&lt;td&gt;0&lt;/td&gt;&lt;td&gt;0&lt;/td&gt;&lt;td&gt;0&lt;/td&gt;&lt;td&gt;Decrease&lt;/td&gt;&lt;/tr&gt;&lt;tr&gt;&lt;td&gt;21 Aug 2024&lt;/td&gt;&lt;td&gt;119&lt;/td&gt;&lt;td&gt;356&lt;/td&gt;&lt;td&gt;0&lt;/td&gt;&lt;td&gt;475&lt;/td&gt;&lt;td&gt;Decrease&lt;/td&gt;&lt;/tr&gt;&lt;/tbody&gt;&lt;/table&gt;</v>
      </c>
      <c r="E7" t="s">
        <v>17</v>
      </c>
      <c r="N7" t="str">
        <f>'Burpengary, Rowley Road'!$B$3</f>
        <v>Rowley Road</v>
      </c>
      <c r="O7" t="str">
        <f>'Burpengary, Rowley Road'!$A$3</f>
        <v>Burpengary</v>
      </c>
      <c r="P7">
        <f>'Burpengary, Rowley Road'!$C$3</f>
        <v>4505</v>
      </c>
      <c r="Q7" t="str">
        <f>CONCATENATE('Burpengary, Rowley Road'!$E$3,", ",'Burpengary, Rowley Road'!$E$4)</f>
        <v>-27.161487, 152.955234</v>
      </c>
      <c r="T7" t="s">
        <v>18</v>
      </c>
      <c r="U7" t="str">
        <f ca="1">CONCATENATE("&lt;tr&gt;&lt;td&gt;", TEXT(INDIRECT("'Burpengary, Rowley Road'!A10"),"d mmm yyyy"), "&lt;/td&gt;&lt;td&gt;", INDIRECT("'Burpengary, Rowley Road'!B10"), "&lt;/td&gt;&lt;td&gt;", INDIRECT("'Burpengary, Rowley Road'!C10"), "&lt;/td&gt;&lt;td&gt;", INDIRECT("'Burpengary, Rowley Road'!D10"), "&lt;/td&gt;&lt;td&gt;", INDIRECT("'Burpengary, Rowley Road'!E10"), "&lt;/td&gt;&lt;td&gt;", IF(INDIRECT("'Burpengary, Rowley Road'!E10")&gt;INDIRECT("'Burpengary, Rowley Road'!E11"),"Increase",IF(INDIRECT("'Burpengary, Rowley Road'!E10")&lt;INDIRECT("'Burpengary, Rowley Road'!E11"),"Decrease","No change")), "&lt;/td&gt;&lt;/tr&gt;")</f>
        <v>&lt;tr&gt;&lt;td&gt;20 Jan 2025&lt;/td&gt;&lt;td&gt;0&lt;/td&gt;&lt;td&gt;0&lt;/td&gt;&lt;td&gt;0&lt;/td&gt;&lt;td&gt;0&lt;/td&gt;&lt;td&gt;No change&lt;/td&gt;&lt;/tr&gt;</v>
      </c>
      <c r="V7" t="str">
        <f ca="1">CONCATENATE("&lt;tr&gt;&lt;td&gt;", TEXT(INDIRECT("'Burpengary, Rowley Road'!A11"),"d mmm yyyy"), "&lt;/td&gt;&lt;td&gt;", INDIRECT("'Burpengary, Rowley Road'!B11"), "&lt;/td&gt;&lt;td&gt;", INDIRECT("'Burpengary, Rowley Road'!C11"), "&lt;/td&gt;&lt;td&gt;", INDIRECT("'Burpengary, Rowley Road'!D11"), "&lt;/td&gt;&lt;td&gt;", INDIRECT("'Burpengary, Rowley Road'!E11"), "&lt;/td&gt;&lt;td&gt;", IF(INDIRECT("'Burpengary, Rowley Road'!E11")&gt;INDIRECT("'Burpengary, Rowley Road'!E12"),"Increase",IF(INDIRECT("'Burpengary, Rowley Road'!E11")&lt;INDIRECT("'Burpengary, Rowley Road'!E12"),"Decrease","No change")), "&lt;/td&gt;&lt;/tr&gt;")</f>
        <v>&lt;tr&gt;&lt;td&gt;4 Dec 2024&lt;/td&gt;&lt;td&gt;0&lt;/td&gt;&lt;td&gt;0&lt;/td&gt;&lt;td&gt;0&lt;/td&gt;&lt;td&gt;0&lt;/td&gt;&lt;td&gt;Decrease&lt;/td&gt;&lt;/tr&gt;</v>
      </c>
      <c r="W7" t="str">
        <f ca="1">CONCATENATE("&lt;tr&gt;&lt;td&gt;", TEXT(INDIRECT("'Burpengary, Rowley Road'!A12"),"d mmm yyyy"), "&lt;/td&gt;&lt;td&gt;", INDIRECT("'Burpengary, Rowley Road'!B12"), "&lt;/td&gt;&lt;td&gt;", INDIRECT("'Burpengary, Rowley Road'!C12"), "&lt;/td&gt;&lt;td&gt;", INDIRECT("'Burpengary, Rowley Road'!D12"), "&lt;/td&gt;&lt;td&gt;", INDIRECT("'Burpengary, Rowley Road'!E12"), "&lt;/td&gt;&lt;td&gt;", IF(INDIRECT("'Burpengary, Rowley Road'!E12")&gt;INDIRECT("'Burpengary, Rowley Road'!E13"),"Increase",IF(INDIRECT("'Burpengary, Rowley Road'!E12")&lt;INDIRECT("'Burpengary, Rowley Road'!E13"),"Decrease","No change")), "&lt;/td&gt;&lt;/tr&gt;")</f>
        <v>&lt;tr&gt;&lt;td&gt;21 Nov 2024&lt;/td&gt;&lt;td&gt;112&lt;/td&gt;&lt;td&gt;0&lt;/td&gt;&lt;td&gt;0&lt;/td&gt;&lt;td&gt;112&lt;/td&gt;&lt;td&gt;Increase&lt;/td&gt;&lt;/tr&gt;</v>
      </c>
      <c r="X7" t="str">
        <f ca="1">CONCATENATE("&lt;tr&gt;&lt;td&gt;", TEXT(INDIRECT("'Burpengary, Rowley Road'!A13"),"d mmm yyyy"), "&lt;/td&gt;&lt;td&gt;", INDIRECT("'Burpengary, Rowley Road'!B13"), "&lt;/td&gt;&lt;td&gt;", INDIRECT("'Burpengary, Rowley Road'!C13"), "&lt;/td&gt;&lt;td&gt;", INDIRECT("'Burpengary, Rowley Road'!D13"), "&lt;/td&gt;&lt;td&gt;", INDIRECT("'Burpengary, Rowley Road'!E13"), "&lt;/td&gt;&lt;td&gt;", IF(INDIRECT("'Burpengary, Rowley Road'!E13")&gt;INDIRECT("'Burpengary, Rowley Road'!E14"),"Increase",IF(INDIRECT("'Burpengary, Rowley Road'!E13")&lt;INDIRECT("'Burpengary, Rowley Road'!E14"),"Decrease","No change")), "&lt;/td&gt;&lt;/tr&gt;")</f>
        <v>&lt;tr&gt;&lt;td&gt;11 Oct 2024&lt;/td&gt;&lt;td&gt;0&lt;/td&gt;&lt;td&gt;0&lt;/td&gt;&lt;td&gt;0&lt;/td&gt;&lt;td&gt;0&lt;/td&gt;&lt;td&gt;No change&lt;/td&gt;&lt;/tr&gt;</v>
      </c>
      <c r="Y7" t="str">
        <f ca="1">CONCATENATE("&lt;tr&gt;&lt;td&gt;", TEXT(INDIRECT("'Burpengary, Rowley Road'!A14"),"d mmm yyyy"), "&lt;/td&gt;&lt;td&gt;", INDIRECT("'Burpengary, Rowley Road'!B14"), "&lt;/td&gt;&lt;td&gt;", INDIRECT("'Burpengary, Rowley Road'!C14"), "&lt;/td&gt;&lt;td&gt;", INDIRECT("'Burpengary, Rowley Road'!D14"), "&lt;/td&gt;&lt;td&gt;", INDIRECT("'Burpengary, Rowley Road'!E14"), "&lt;/td&gt;&lt;td&gt;", IF(INDIRECT("'Burpengary, Rowley Road'!E14")&gt;INDIRECT("'Burpengary, Rowley Road'!E15"),"Increase",IF(INDIRECT("'Burpengary, Rowley Road'!E14")&lt;INDIRECT("'Burpengary, Rowley Road'!E15"),"Decrease","No change")), "&lt;/td&gt;&lt;/tr&gt;")</f>
        <v>&lt;tr&gt;&lt;td&gt;13 Sep 2024&lt;/td&gt;&lt;td&gt;0&lt;/td&gt;&lt;td&gt;0&lt;/td&gt;&lt;td&gt;0&lt;/td&gt;&lt;td&gt;0&lt;/td&gt;&lt;td&gt;Decrease&lt;/td&gt;&lt;/tr&gt;</v>
      </c>
      <c r="Z7" t="str">
        <f ca="1">CONCATENATE("&lt;tr&gt;&lt;td&gt;", TEXT(INDIRECT("'Burpengary, Rowley Road'!A15"),"d mmm yyyy"), "&lt;/td&gt;&lt;td&gt;", INDIRECT("'Burpengary, Rowley Road'!B15"), "&lt;/td&gt;&lt;td&gt;", INDIRECT("'Burpengary, Rowley Road'!C15"), "&lt;/td&gt;&lt;td&gt;", INDIRECT("'Burpengary, Rowley Road'!D15"), "&lt;/td&gt;&lt;td&gt;", INDIRECT("'Burpengary, Rowley Road'!E15"), "&lt;/td&gt;&lt;td&gt;", IF(INDIRECT("'Burpengary, Rowley Road'!E15")&gt;INDIRECT("'Burpengary, Rowley Road'!E16"),"Increase",IF(INDIRECT("'Burpengary, Rowley Road'!E15")&lt;INDIRECT("'Burpengary, Rowley Road'!E16"),"Decrease","No change")), "&lt;/td&gt;&lt;/tr&gt;")</f>
        <v>&lt;tr&gt;&lt;td&gt;21 Aug 2024&lt;/td&gt;&lt;td&gt;119&lt;/td&gt;&lt;td&gt;356&lt;/td&gt;&lt;td&gt;0&lt;/td&gt;&lt;td&gt;475&lt;/td&gt;&lt;td&gt;Decrease&lt;/td&gt;&lt;/tr&gt;</v>
      </c>
    </row>
    <row r="8" spans="1:26">
      <c r="A8" t="str">
        <f>CONCATENATE('Caboolture, Wararba Creek'!$A$3,", ",'Caboolture, Wararba Creek'!$B$3)</f>
        <v>Caboolture, Wararba Creek</v>
      </c>
      <c r="B8" t="str">
        <f>CONCATENATE('Caboolture, Wararba Creek'!$A$3,", ",'Caboolture, Wararba Creek'!$B$3)</f>
        <v>Caboolture, Wararba Creek</v>
      </c>
      <c r="D8" t="str">
        <f ca="1">CONCATENATE("&lt;p&gt;",'Caboolture, Wararba Creek'!$A$7," &lt;a href=",CHAR(34),"https://maps.google.com/?q=",'Caboolture, Wararba Creek'!$E$3,",",'Caboolture, Wararba Creek'!E4,CHAR(34),"&gt;View map&lt;/a&gt;&lt;/p&gt;&lt;table class=",CHAR(34),"sc-responsive-table",CHAR(34), "&gt;&lt;thead&gt;",$T$8,"&lt;/thead&gt;&lt;tbody&gt;",U8,V8,W8,X8,Y8,Z8,"&lt;/tbody&gt;&lt;/table&gt;")</f>
        <v>&lt;p&gt; &lt;a href="https://maps.google.com/?q=-27.080996,152.927111"&gt;View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Jan 2025&lt;/td&gt;&lt;td&gt;3510&lt;/td&gt;&lt;td&gt;1233&lt;/td&gt;&lt;td&gt;0&lt;/td&gt;&lt;td&gt;4743&lt;/td&gt;&lt;td&gt;Increase&lt;/td&gt;&lt;/tr&gt;&lt;tr&gt;&lt;td&gt;13 Dec 2024&lt;/td&gt;&lt;td&gt;3104&lt;/td&gt;&lt;td&gt;980&lt;/td&gt;&lt;td&gt;0&lt;/td&gt;&lt;td&gt;4084&lt;/td&gt;&lt;td&gt;Increase&lt;/td&gt;&lt;/tr&gt;&lt;tr&gt;&lt;td&gt;21 Nov 2024&lt;/td&gt;&lt;td&gt;1200&lt;/td&gt;&lt;td&gt;2500&lt;/td&gt;&lt;td&gt;0&lt;/td&gt;&lt;td&gt;3700&lt;/td&gt;&lt;td&gt;Decrease&lt;/td&gt;&lt;/tr&gt;&lt;tr&gt;&lt;td&gt;17 Oct 2024&lt;/td&gt;&lt;td&gt;2493&lt;/td&gt;&lt;td&gt;1478&lt;/td&gt;&lt;td&gt;0&lt;/td&gt;&lt;td&gt;3971&lt;/td&gt;&lt;td&gt;Decrease&lt;/td&gt;&lt;/tr&gt;&lt;tr&gt;&lt;td&gt;26 Sep 2024&lt;/td&gt;&lt;td&gt;2294&lt;/td&gt;&lt;td&gt;4286&lt;/td&gt;&lt;td&gt;0&lt;/td&gt;&lt;td&gt;6580&lt;/td&gt;&lt;td&gt;Decrease&lt;/td&gt;&lt;/tr&gt;&lt;tr&gt;&lt;td&gt;21 Aug 2024&lt;/td&gt;&lt;td&gt;3470&lt;/td&gt;&lt;td&gt;11196&lt;/td&gt;&lt;td&gt;0&lt;/td&gt;&lt;td&gt;14666&lt;/td&gt;&lt;td&gt;Increase&lt;/td&gt;&lt;/tr&gt;&lt;/tbody&gt;&lt;/table&gt;</v>
      </c>
      <c r="E8" t="s">
        <v>17</v>
      </c>
      <c r="N8" t="str">
        <f>'Caboolture, Wararba Creek'!$B$3</f>
        <v>Wararba Creek</v>
      </c>
      <c r="O8" t="str">
        <f>'Caboolture, Wararba Creek'!$A$3</f>
        <v>Caboolture</v>
      </c>
      <c r="P8">
        <f>'Caboolture, Wararba Creek'!$C$3</f>
        <v>4510</v>
      </c>
      <c r="Q8" t="str">
        <f>CONCATENATE('Caboolture, Wararba Creek'!$E$3,", ",'Caboolture, Wararba Creek'!$E$4)</f>
        <v>-27.080996, 152.927111</v>
      </c>
      <c r="T8" t="s">
        <v>18</v>
      </c>
      <c r="U8" t="str">
        <f ca="1">CONCATENATE("&lt;tr&gt;&lt;td&gt;", TEXT(INDIRECT("'Caboolture, Wararba Creek'!A10"),"d mmm yyyy"), "&lt;/td&gt;&lt;td&gt;", INDIRECT("'Caboolture, Wararba Creek'!B10"), "&lt;/td&gt;&lt;td&gt;", INDIRECT("'Caboolture, Wararba Creek'!C10"), "&lt;/td&gt;&lt;td&gt;", INDIRECT("'Caboolture, Wararba Creek'!D10"), "&lt;/td&gt;&lt;td&gt;", INDIRECT("'Caboolture, Wararba Creek'!E10"), "&lt;/td&gt;&lt;td&gt;", IF(INDIRECT("'Caboolture, Wararba Creek'!E10")&gt;INDIRECT("'Caboolture, Wararba Creek'!E11"),"Increase",IF(INDIRECT("'Caboolture, Wararba Creek'!E10")&lt;INDIRECT("'Caboolture, Wararba Creek'!E11"),"Decrease","No change")), "&lt;/td&gt;&lt;/tr&gt;")</f>
        <v>&lt;tr&gt;&lt;td&gt;21 Jan 2025&lt;/td&gt;&lt;td&gt;3510&lt;/td&gt;&lt;td&gt;1233&lt;/td&gt;&lt;td&gt;0&lt;/td&gt;&lt;td&gt;4743&lt;/td&gt;&lt;td&gt;Increase&lt;/td&gt;&lt;/tr&gt;</v>
      </c>
      <c r="V8" t="str">
        <f ca="1">CONCATENATE("&lt;tr&gt;&lt;td&gt;", TEXT(INDIRECT("'Caboolture, Wararba Creek'!A11"),"d mmm yyyy"), "&lt;/td&gt;&lt;td&gt;", INDIRECT("'Caboolture, Wararba Creek'!B11"), "&lt;/td&gt;&lt;td&gt;", INDIRECT("'Caboolture, Wararba Creek'!C11"), "&lt;/td&gt;&lt;td&gt;", INDIRECT("'Caboolture, Wararba Creek'!D11"), "&lt;/td&gt;&lt;td&gt;", INDIRECT("'Caboolture, Wararba Creek'!E11"), "&lt;/td&gt;&lt;td&gt;", IF(INDIRECT("'Caboolture, Wararba Creek'!E11")&gt;INDIRECT("'Caboolture, Wararba Creek'!E12"),"Increase",IF(INDIRECT("'Caboolture, Wararba Creek'!E11")&lt;INDIRECT("'Caboolture, Wararba Creek'!E12"),"Decrease","No change")), "&lt;/td&gt;&lt;/tr&gt;")</f>
        <v>&lt;tr&gt;&lt;td&gt;13 Dec 2024&lt;/td&gt;&lt;td&gt;3104&lt;/td&gt;&lt;td&gt;980&lt;/td&gt;&lt;td&gt;0&lt;/td&gt;&lt;td&gt;4084&lt;/td&gt;&lt;td&gt;Increase&lt;/td&gt;&lt;/tr&gt;</v>
      </c>
      <c r="W8" t="str">
        <f ca="1">CONCATENATE("&lt;tr&gt;&lt;td&gt;", TEXT(INDIRECT("'Caboolture, Wararba Creek'!A12"),"d mmm yyyy"), "&lt;/td&gt;&lt;td&gt;", INDIRECT("'Caboolture, Wararba Creek'!B12"), "&lt;/td&gt;&lt;td&gt;", INDIRECT("'Caboolture, Wararba Creek'!C12"), "&lt;/td&gt;&lt;td&gt;", INDIRECT("'Caboolture, Wararba Creek'!D12"), "&lt;/td&gt;&lt;td&gt;", INDIRECT("'Caboolture, Wararba Creek'!E12"), "&lt;/td&gt;&lt;td&gt;", IF(INDIRECT("'Caboolture, Wararba Creek'!E12")&gt;INDIRECT("'Caboolture, Wararba Creek'!E13"),"Increase",IF(INDIRECT("'Caboolture, Wararba Creek'!E12")&lt;INDIRECT("'Caboolture, Wararba Creek'!E13"),"Decrease","No change")), "&lt;/td&gt;&lt;/tr&gt;")</f>
        <v>&lt;tr&gt;&lt;td&gt;21 Nov 2024&lt;/td&gt;&lt;td&gt;1200&lt;/td&gt;&lt;td&gt;2500&lt;/td&gt;&lt;td&gt;0&lt;/td&gt;&lt;td&gt;3700&lt;/td&gt;&lt;td&gt;Decrease&lt;/td&gt;&lt;/tr&gt;</v>
      </c>
      <c r="X8" t="str">
        <f ca="1">CONCATENATE("&lt;tr&gt;&lt;td&gt;", TEXT(INDIRECT("'Caboolture, Wararba Creek'!A13"),"d mmm yyyy"), "&lt;/td&gt;&lt;td&gt;", INDIRECT("'Caboolture, Wararba Creek'!B13"), "&lt;/td&gt;&lt;td&gt;", INDIRECT("'Caboolture, Wararba Creek'!C13"), "&lt;/td&gt;&lt;td&gt;", INDIRECT("'Caboolture, Wararba Creek'!D13"), "&lt;/td&gt;&lt;td&gt;", INDIRECT("'Caboolture, Wararba Creek'!E13"), "&lt;/td&gt;&lt;td&gt;", IF(INDIRECT("'Caboolture, Wararba Creek'!E13")&gt;INDIRECT("'Caboolture, Wararba Creek'!E14"),"Increase",IF(INDIRECT("'Caboolture, Wararba Creek'!E13")&lt;INDIRECT("'Caboolture, Wararba Creek'!E14"),"Decrease","No change")), "&lt;/td&gt;&lt;/tr&gt;")</f>
        <v>&lt;tr&gt;&lt;td&gt;17 Oct 2024&lt;/td&gt;&lt;td&gt;2493&lt;/td&gt;&lt;td&gt;1478&lt;/td&gt;&lt;td&gt;0&lt;/td&gt;&lt;td&gt;3971&lt;/td&gt;&lt;td&gt;Decrease&lt;/td&gt;&lt;/tr&gt;</v>
      </c>
      <c r="Y8" t="str">
        <f ca="1">CONCATENATE("&lt;tr&gt;&lt;td&gt;", TEXT(INDIRECT("'Caboolture, Wararba Creek'!A14"),"d mmm yyyy"), "&lt;/td&gt;&lt;td&gt;", INDIRECT("'Caboolture, Wararba Creek'!B14"), "&lt;/td&gt;&lt;td&gt;", INDIRECT("'Caboolture, Wararba Creek'!C14"), "&lt;/td&gt;&lt;td&gt;", INDIRECT("'Caboolture, Wararba Creek'!D14"), "&lt;/td&gt;&lt;td&gt;", INDIRECT("'Caboolture, Wararba Creek'!E14"), "&lt;/td&gt;&lt;td&gt;", IF(INDIRECT("'Caboolture, Wararba Creek'!E14")&gt;INDIRECT("'Caboolture, Wararba Creek'!E15"),"Increase",IF(INDIRECT("'Caboolture, Wararba Creek'!E14")&lt;INDIRECT("'Caboolture, Wararba Creek'!E15"),"Decrease","No change")), "&lt;/td&gt;&lt;/tr&gt;")</f>
        <v>&lt;tr&gt;&lt;td&gt;26 Sep 2024&lt;/td&gt;&lt;td&gt;2294&lt;/td&gt;&lt;td&gt;4286&lt;/td&gt;&lt;td&gt;0&lt;/td&gt;&lt;td&gt;6580&lt;/td&gt;&lt;td&gt;Decrease&lt;/td&gt;&lt;/tr&gt;</v>
      </c>
      <c r="Z8" t="str">
        <f ca="1">CONCATENATE("&lt;tr&gt;&lt;td&gt;", TEXT(INDIRECT("'Caboolture, Wararba Creek'!A15"),"d mmm yyyy"), "&lt;/td&gt;&lt;td&gt;", INDIRECT("'Caboolture, Wararba Creek'!B15"), "&lt;/td&gt;&lt;td&gt;", INDIRECT("'Caboolture, Wararba Creek'!C15"), "&lt;/td&gt;&lt;td&gt;", INDIRECT("'Caboolture, Wararba Creek'!D15"), "&lt;/td&gt;&lt;td&gt;", INDIRECT("'Caboolture, Wararba Creek'!E15"), "&lt;/td&gt;&lt;td&gt;", IF(INDIRECT("'Caboolture, Wararba Creek'!E15")&gt;INDIRECT("'Caboolture, Wararba Creek'!E16"),"Increase",IF(INDIRECT("'Caboolture, Wararba Creek'!E15")&lt;INDIRECT("'Caboolture, Wararba Creek'!E16"),"Decrease","No change")), "&lt;/td&gt;&lt;/tr&gt;")</f>
        <v>&lt;tr&gt;&lt;td&gt;21 Aug 2024&lt;/td&gt;&lt;td&gt;3470&lt;/td&gt;&lt;td&gt;11196&lt;/td&gt;&lt;td&gt;0&lt;/td&gt;&lt;td&gt;14666&lt;/td&gt;&lt;td&gt;Increase&lt;/td&gt;&lt;/tr&gt;</v>
      </c>
    </row>
    <row r="9" spans="1:26">
      <c r="A9" t="str">
        <f>CONCATENATE('Camp Mountain, Richards Road'!$A$3,", ",'Camp Mountain, Richards Road'!$B$3)</f>
        <v>Camp Mountain, Richards Road</v>
      </c>
      <c r="B9" t="str">
        <f>CONCATENATE('Camp Mountain, Richards Road'!$A$3,", ",'Camp Mountain, Richards Road'!$B$3)</f>
        <v>Camp Mountain, Richards Road</v>
      </c>
      <c r="D9" t="str">
        <f ca="1">CONCATENATE("&lt;p&gt;",'Camp Mountain, Richards Road'!$A$7," &lt;a href=",CHAR(34),"https://maps.google.com/?q=",'Camp Mountain, Richards Road'!$E$3,",",'Camp Mountain, Richards Road'!E4,CHAR(34),"&gt;View map&lt;/a&gt;&lt;/p&gt;&lt;table class=",CHAR(34),"sc-responsive-table",CHAR(34), "&gt;&lt;thead&gt;",$T$9,"&lt;/thead&gt;&lt;tbody&gt;",U9,V9,W9,X9,Y9,Z9,"&lt;/tbody&gt;&lt;/table&gt;")</f>
        <v>&lt;p&gt; &lt;a href="https://maps.google.com/?q=-27.392457,152.864588"&gt;View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Jan 2025&lt;/td&gt;&lt;td&gt;0&lt;/td&gt;&lt;td&gt;0&lt;/td&gt;&lt;td&gt;0&lt;/td&gt;&lt;td&gt;0&lt;/td&gt;&lt;td&gt;No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2024&lt;/td&gt;&lt;td&gt;0&lt;/td&gt;&lt;td&gt;0&lt;/td&gt;&lt;td&gt;0&lt;/td&gt;&lt;td&gt;0&lt;/td&gt;&lt;td&gt;Decrease&lt;/td&gt;&lt;/tr&gt;&lt;tr&gt;&lt;td&gt;18 Oct 2024&lt;/td&gt;&lt;td&gt;32&lt;/td&gt;&lt;td&gt;0&lt;/td&gt;&lt;td&gt;0&lt;/td&gt;&lt;td&gt;32&lt;/td&gt;&lt;td&gt;Decrease&lt;/td&gt;&lt;/tr&gt;&lt;tr&gt;&lt;td&gt;18 Sep 2024&lt;/td&gt;&lt;td&gt;140&lt;/td&gt;&lt;td&gt;949&lt;/td&gt;&lt;td&gt;0&lt;/td&gt;&lt;td&gt;1089&lt;/td&gt;&lt;td&gt;Decrease&lt;/td&gt;&lt;/tr&gt;&lt;tr&gt;&lt;td&gt;21 Aug 2024&lt;/td&gt;&lt;td&gt;0&lt;/td&gt;&lt;td&gt;1622&lt;/td&gt;&lt;td&gt;0&lt;/td&gt;&lt;td&gt;1622&lt;/td&gt;&lt;td&gt;Increase&lt;/td&gt;&lt;/tr&gt;&lt;tr&gt;&lt;td&gt;16 Jul 2024&lt;/td&gt;&lt;td&gt;114&lt;/td&gt;&lt;td&gt;1170&lt;/td&gt;&lt;td&gt;0&lt;/td&gt;&lt;td&gt;1284&lt;/td&gt;&lt;td&gt;Increase&lt;/td&gt;&lt;/tr&gt;&lt;/tbody&gt;&lt;/table&gt;</v>
      </c>
      <c r="E9" t="s">
        <v>17</v>
      </c>
      <c r="N9" t="str">
        <f>'Camp Mountain, Richards Road'!$B$3</f>
        <v>Richards Road</v>
      </c>
      <c r="O9" t="str">
        <f>'Camp Mountain, Richards Road'!$A$3</f>
        <v>Camp Mountain</v>
      </c>
      <c r="P9">
        <f>'Camp Mountain, Richards Road'!$C$3</f>
        <v>4520</v>
      </c>
      <c r="Q9" t="str">
        <f>CONCATENATE('Camp Mountain, Richards Road'!$E$3,", ",'Camp Mountain, Richards Road'!$E$4)</f>
        <v>-27.392457, 152.864588</v>
      </c>
      <c r="T9" t="s">
        <v>18</v>
      </c>
      <c r="U9" t="str">
        <f ca="1">CONCATENATE("&lt;tr&gt;&lt;td&gt;", TEXT(INDIRECT("'Camp Mountain, Richards Road'!A10"),"d mmm yyyy"), "&lt;/td&gt;&lt;td&gt;", INDIRECT("'Camp Mountain, Richards Road'!B10"), "&lt;/td&gt;&lt;td&gt;", INDIRECT("'Camp Mountain, Richards Road'!C10"), "&lt;/td&gt;&lt;td&gt;", INDIRECT("'Camp Mountain, Richards Road'!D10"), "&lt;/td&gt;&lt;td&gt;", INDIRECT("'Camp Mountain, Richards Road'!E10"), "&lt;/td&gt;&lt;td&gt;", IF(INDIRECT("'Camp Mountain, Richards Road'!E10")&gt;INDIRECT("'Camp Mountain, Richards Road'!E11"),"Increase",IF(INDIRECT("'Camp Mountain, Richards Road'!E10")&lt;INDIRECT("'Camp Mountain, Richards Road'!E11"),"Decrease","No change")), "&lt;/td&gt;&lt;/tr&gt;")</f>
        <v>&lt;tr&gt;&lt;td&gt;21 Jan 2025&lt;/td&gt;&lt;td&gt;0&lt;/td&gt;&lt;td&gt;0&lt;/td&gt;&lt;td&gt;0&lt;/td&gt;&lt;td&gt;0&lt;/td&gt;&lt;td&gt;No change&lt;/td&gt;&lt;/tr&gt;</v>
      </c>
      <c r="V9" t="str">
        <f ca="1">CONCATENATE("&lt;tr&gt;&lt;td&gt;", TEXT(INDIRECT("'Camp Mountain, Richards Road'!A11"),"d mmm yyyy"), "&lt;/td&gt;&lt;td&gt;", INDIRECT("'Camp Mountain, Richards Road'!B11"), "&lt;/td&gt;&lt;td&gt;", INDIRECT("'Camp Mountain, Richards Road'!C11"), "&lt;/td&gt;&lt;td&gt;", INDIRECT("'Camp Mountain, Richards Road'!D11"), "&lt;/td&gt;&lt;td&gt;", INDIRECT("'Camp Mountain, Richards Road'!E11"), "&lt;/td&gt;&lt;td&gt;", IF(INDIRECT("'Camp Mountain, Richards Road'!E11")&gt;INDIRECT("'Camp Mountain, Richards Road'!E12"),"Increase",IF(INDIRECT("'Camp Mountain, Richards Road'!E11")&lt;INDIRECT("'Camp Mountain, Richards Road'!E12"),"Decrease","No change")), "&lt;/td&gt;&lt;/tr&gt;")</f>
        <v>&lt;tr&gt;&lt;td&gt;21 Nov 2024&lt;/td&gt;&lt;td&gt;0&lt;/td&gt;&lt;td&gt;0&lt;/td&gt;&lt;td&gt;0&lt;/td&gt;&lt;td&gt;0&lt;/td&gt;&lt;td&gt;Decrease&lt;/td&gt;&lt;/tr&gt;</v>
      </c>
      <c r="W9" t="str">
        <f ca="1">CONCATENATE("&lt;tr&gt;&lt;td&gt;", TEXT(INDIRECT("'Camp Mountain, Richards Road'!A12"),"d mmm yyyy"), "&lt;/td&gt;&lt;td&gt;", INDIRECT("'Camp Mountain, Richards Road'!B12"), "&lt;/td&gt;&lt;td&gt;", INDIRECT("'Camp Mountain, Richards Road'!C12"), "&lt;/td&gt;&lt;td&gt;", INDIRECT("'Camp Mountain, Richards Road'!D12"), "&lt;/td&gt;&lt;td&gt;", INDIRECT("'Camp Mountain, Richards Road'!E12"), "&lt;/td&gt;&lt;td&gt;", IF(INDIRECT("'Camp Mountain, Richards Road'!E12")&gt;INDIRECT("'Camp Mountain, Richards Road'!E13"),"Increase",IF(INDIRECT("'Camp Mountain, Richards Road'!E12")&lt;INDIRECT("'Camp Mountain, Richards Road'!E13"),"Decrease","No change")), "&lt;/td&gt;&lt;/tr&gt;")</f>
        <v>&lt;tr&gt;&lt;td&gt;18 Oct 2024&lt;/td&gt;&lt;td&gt;32&lt;/td&gt;&lt;td&gt;0&lt;/td&gt;&lt;td&gt;0&lt;/td&gt;&lt;td&gt;32&lt;/td&gt;&lt;td&gt;Decrease&lt;/td&gt;&lt;/tr&gt;</v>
      </c>
      <c r="X9" t="str">
        <f ca="1">CONCATENATE("&lt;tr&gt;&lt;td&gt;", TEXT(INDIRECT("'Camp Mountain, Richards Road'!A13"),"d mmm yyyy"), "&lt;/td&gt;&lt;td&gt;", INDIRECT("'Camp Mountain, Richards Road'!B13"), "&lt;/td&gt;&lt;td&gt;", INDIRECT("'Camp Mountain, Richards Road'!C13"), "&lt;/td&gt;&lt;td&gt;", INDIRECT("'Camp Mountain, Richards Road'!D13"), "&lt;/td&gt;&lt;td&gt;", INDIRECT("'Camp Mountain, Richards Road'!E13"), "&lt;/td&gt;&lt;td&gt;", IF(INDIRECT("'Camp Mountain, Richards Road'!E13")&gt;INDIRECT("'Camp Mountain, Richards Road'!E14"),"Increase",IF(INDIRECT("'Camp Mountain, Richards Road'!E13")&lt;INDIRECT("'Camp Mountain, Richards Road'!E14"),"Decrease","No change")), "&lt;/td&gt;&lt;/tr&gt;")</f>
        <v>&lt;tr&gt;&lt;td&gt;18 Sep 2024&lt;/td&gt;&lt;td&gt;140&lt;/td&gt;&lt;td&gt;949&lt;/td&gt;&lt;td&gt;0&lt;/td&gt;&lt;td&gt;1089&lt;/td&gt;&lt;td&gt;Decrease&lt;/td&gt;&lt;/tr&gt;</v>
      </c>
      <c r="Y9" t="str">
        <f ca="1">CONCATENATE("&lt;tr&gt;&lt;td&gt;", TEXT(INDIRECT("'Camp Mountain, Richards Road'!A14"),"d mmm yyyy"), "&lt;/td&gt;&lt;td&gt;", INDIRECT("'Camp Mountain, Richards Road'!B14"), "&lt;/td&gt;&lt;td&gt;", INDIRECT("'Camp Mountain, Richards Road'!C14"), "&lt;/td&gt;&lt;td&gt;", INDIRECT("'Camp Mountain, Richards Road'!D14"), "&lt;/td&gt;&lt;td&gt;", INDIRECT("'Camp Mountain, Richards Road'!E14"), "&lt;/td&gt;&lt;td&gt;", IF(INDIRECT("'Camp Mountain, Richards Road'!E14")&gt;INDIRECT("'Camp Mountain, Richards Road'!E15"),"Increase",IF(INDIRECT("'Camp Mountain, Richards Road'!E14")&lt;INDIRECT("'Camp Mountain, Richards Road'!E15"),"Decrease","No change")), "&lt;/td&gt;&lt;/tr&gt;")</f>
        <v>&lt;tr&gt;&lt;td&gt;21 Aug 2024&lt;/td&gt;&lt;td&gt;0&lt;/td&gt;&lt;td&gt;1622&lt;/td&gt;&lt;td&gt;0&lt;/td&gt;&lt;td&gt;1622&lt;/td&gt;&lt;td&gt;Increase&lt;/td&gt;&lt;/tr&gt;</v>
      </c>
      <c r="Z9" t="str">
        <f ca="1">CONCATENATE("&lt;tr&gt;&lt;td&gt;", TEXT(INDIRECT("'Camp Mountain, Richards Road'!A15"),"d mmm yyyy"), "&lt;/td&gt;&lt;td&gt;", INDIRECT("'Camp Mountain, Richards Road'!B15"), "&lt;/td&gt;&lt;td&gt;", INDIRECT("'Camp Mountain, Richards Road'!C15"), "&lt;/td&gt;&lt;td&gt;", INDIRECT("'Camp Mountain, Richards Road'!D15"), "&lt;/td&gt;&lt;td&gt;", INDIRECT("'Camp Mountain, Richards Road'!E15"), "&lt;/td&gt;&lt;td&gt;", IF(INDIRECT("'Camp Mountain, Richards Road'!E15")&gt;INDIRECT("'Camp Mountain, Richards Road'!E16"),"Increase",IF(INDIRECT("'Camp Mountain, Richards Road'!E15")&lt;INDIRECT("'Camp Mountain, Richards Road'!E16"),"Decrease","No change")), "&lt;/td&gt;&lt;/tr&gt;")</f>
        <v>&lt;tr&gt;&lt;td&gt;16 Jul 2024&lt;/td&gt;&lt;td&gt;114&lt;/td&gt;&lt;td&gt;1170&lt;/td&gt;&lt;td&gt;0&lt;/td&gt;&lt;td&gt;1284&lt;/td&gt;&lt;td&gt;Increase&lt;/td&gt;&lt;/tr&gt;</v>
      </c>
    </row>
    <row r="10" spans="1:26">
      <c r="A10" t="str">
        <f>CONCATENATE('Dayboro, Strong Road'!$A$3,", ",'Dayboro, Strong Road'!$B$3)</f>
        <v>Dayboro, Strong Road</v>
      </c>
      <c r="B10" t="str">
        <f>CONCATENATE('Dayboro, Strong Road'!$A$3,", ",'Dayboro, Strong Road'!$B$3)</f>
        <v>Dayboro, Strong Road</v>
      </c>
      <c r="D10" t="str">
        <f ca="1">CONCATENATE("&lt;p&gt;",'Dayboro, Strong Road'!$A$7," &lt;a href=",CHAR(34),"https://maps.google.com/?q=",'Dayboro, Strong Road'!$E$3,",",'Dayboro, Strong Road'!E4,CHAR(34),"&gt;View map&lt;/a&gt;&lt;/p&gt;&lt;table class=",CHAR(34),"sc-responsive-table",CHAR(34), "&gt;&lt;thead&gt;",$T$10,"&lt;/thead&gt;&lt;tbody&gt;",U10,V10,W10,X10,Y10,Z10,"&lt;/tbody&gt;&lt;/table&gt;")</f>
        <v>&lt;p&gt; &lt;a href="https://maps.google.com/?q=-27.207303,152.831422"&gt;View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red&lt;/th&gt;&lt;th&gt;Total&lt;/th&gt;&lt;th&gt;Change&lt;/th&gt;&lt;/tr&gt;&lt;/thead&gt;&lt;tbody&gt;&lt;tr&gt;&lt;td&gt;22 Jan 2025&lt;/td&gt;&lt;td&gt;64&lt;/td&gt;&lt;td&gt;576&lt;/td&gt;&lt;td&gt;0&lt;/td&gt;&lt;td&gt;640&lt;/td&gt;&lt;td&gt;Decrease&lt;/td&gt;&lt;/tr&gt;&lt;tr&gt;&lt;td&gt;21 Nov 2024&lt;/td&gt;&lt;td&gt;485&lt;/td&gt;&lt;td&gt;4390&lt;/td&gt;&lt;td&gt;0&lt;/td&gt;&lt;td&gt;4875&lt;/td&gt;&lt;td&gt;Increase&lt;/td&gt;&lt;/tr&gt;&lt;tr&gt;&lt;td&gt;11 Oct 2024&lt;/td&gt;&lt;td&gt;288&lt;/td&gt;&lt;td&gt;516&lt;/td&gt;&lt;td&gt;0&lt;/td&gt;&lt;td&gt;804&lt;/td&gt;&lt;td&gt;Decrease&lt;/td&gt;&lt;/tr&gt;&lt;tr&gt;&lt;td&gt;19 Sep 2024&lt;/td&gt;&lt;td&gt;45&lt;/td&gt;&lt;td&gt;804&lt;/td&gt;&lt;td&gt;0&lt;/td&gt;&lt;td&gt;849&lt;/td&gt;&lt;td&gt;Decrease&lt;/td&gt;&lt;/tr&gt;&lt;tr&gt;&lt;td&gt;21 Aug 2024&lt;/td&gt;&lt;td&gt;569&lt;/td&gt;&lt;td&gt;907&lt;/td&gt;&lt;td&gt;0&lt;/td&gt;&lt;td&gt;1476&lt;/td&gt;&lt;td&gt;Increase&lt;/td&gt;&lt;/tr&gt;&lt;tr&gt;&lt;td&gt;16 Jul 2024&lt;/td&gt;&lt;td&gt;124&lt;/td&gt;&lt;td&gt;326&lt;/td&gt;&lt;td&gt;0&lt;/td&gt;&lt;td&gt;450&lt;/td&gt;&lt;td&gt;Decrease&lt;/td&gt;&lt;/tr&gt;&lt;/tbody&gt;&lt;/table&gt;</v>
      </c>
      <c r="E10" t="s">
        <v>17</v>
      </c>
      <c r="N10" t="str">
        <f>'Dayboro, Strong Road'!$B$3</f>
        <v>Strong Road</v>
      </c>
      <c r="O10" t="str">
        <f>'Dayboro, Strong Road'!$A$3</f>
        <v>Dayboro</v>
      </c>
      <c r="P10">
        <f>'Dayboro, Strong Road'!$C$3</f>
        <v>4521</v>
      </c>
      <c r="Q10" t="str">
        <f>CONCATENATE('Dayboro, Strong Road'!$E$3,", ",'Dayboro, Strong Road'!$E$4)</f>
        <v>-27.207303, 152.831422</v>
      </c>
      <c r="T10" t="s">
        <v>18</v>
      </c>
      <c r="U10" t="str">
        <f ca="1">CONCATENATE("&lt;tr&gt;&lt;td&gt;", TEXT(INDIRECT("'Dayboro, Strong Road'!A10"),"d mmm yyyy"), "&lt;/td&gt;&lt;td&gt;", INDIRECT("'Dayboro, Strong Road'!B10"), "&lt;/td&gt;&lt;td&gt;", INDIRECT("'Dayboro, Strong Road'!C10"), "&lt;/td&gt;&lt;td&gt;", INDIRECT("'Dayboro, Strong Road'!D10"), "&lt;/td&gt;&lt;td&gt;", INDIRECT("'Dayboro, Strong Road'!E10"), "&lt;/td&gt;&lt;td&gt;", IF(INDIRECT("'Dayboro, Strong Road'!E10")&gt;INDIRECT("'Dayboro, Strong Road'!E11"),"Increase",IF(INDIRECT("'Dayboro, Strong Road'!E10")&lt;INDIRECT("'Dayboro, Strong Road'!E11"),"Decrease","No change")), "&lt;/td&gt;&lt;/tr&gt;")</f>
        <v>&lt;tr&gt;&lt;td&gt;22 Jan 2025&lt;/td&gt;&lt;td&gt;64&lt;/td&gt;&lt;td&gt;576&lt;/td&gt;&lt;td&gt;0&lt;/td&gt;&lt;td&gt;640&lt;/td&gt;&lt;td&gt;Decrease&lt;/td&gt;&lt;/tr&gt;</v>
      </c>
      <c r="V10" t="str">
        <f ca="1">CONCATENATE("&lt;tr&gt;&lt;td&gt;", TEXT(INDIRECT("'Dayboro, Strong Road'!A11"),"d mmm yyyy"), "&lt;/td&gt;&lt;td&gt;", INDIRECT("'Dayboro, Strong Road'!B11"), "&lt;/td&gt;&lt;td&gt;", INDIRECT("'Dayboro, Strong Road'!C11"), "&lt;/td&gt;&lt;td&gt;", INDIRECT("'Dayboro, Strong Road'!D11"), "&lt;/td&gt;&lt;td&gt;", INDIRECT("'Dayboro, Strong Road'!E11"), "&lt;/td&gt;&lt;td&gt;", IF(INDIRECT("'Dayboro, Strong Road'!E11")&gt;INDIRECT("'Dayboro, Strong Road'!E12"),"Increase",IF(INDIRECT("'Dayboro, Strong Road'!E11")&lt;INDIRECT("'Dayboro, Strong Road'!E12"),"Decrease","No change")), "&lt;/td&gt;&lt;/tr&gt;")</f>
        <v>&lt;tr&gt;&lt;td&gt;21 Nov 2024&lt;/td&gt;&lt;td&gt;485&lt;/td&gt;&lt;td&gt;4390&lt;/td&gt;&lt;td&gt;0&lt;/td&gt;&lt;td&gt;4875&lt;/td&gt;&lt;td&gt;Increase&lt;/td&gt;&lt;/tr&gt;</v>
      </c>
      <c r="W10" t="str">
        <f ca="1">CONCATENATE("&lt;tr&gt;&lt;td&gt;", TEXT(INDIRECT("'Dayboro, Strong Road'!A12"),"d mmm yyyy"), "&lt;/td&gt;&lt;td&gt;", INDIRECT("'Dayboro, Strong Road'!B12"), "&lt;/td&gt;&lt;td&gt;", INDIRECT("'Dayboro, Strong Road'!C12"), "&lt;/td&gt;&lt;td&gt;", INDIRECT("'Dayboro, Strong Road'!D12"), "&lt;/td&gt;&lt;td&gt;", INDIRECT("'Dayboro, Strong Road'!E12"), "&lt;/td&gt;&lt;td&gt;", IF(INDIRECT("'Dayboro, Strong Road'!E12")&gt;INDIRECT("'Dayboro, Strong Road'!E13"),"Increase",IF(INDIRECT("'Dayboro, Strong Road'!E12")&lt;INDIRECT("'Dayboro, Strong Road'!E13"),"Decrease","No change")), "&lt;/td&gt;&lt;/tr&gt;")</f>
        <v>&lt;tr&gt;&lt;td&gt;11 Oct 2024&lt;/td&gt;&lt;td&gt;288&lt;/td&gt;&lt;td&gt;516&lt;/td&gt;&lt;td&gt;0&lt;/td&gt;&lt;td&gt;804&lt;/td&gt;&lt;td&gt;Decrease&lt;/td&gt;&lt;/tr&gt;</v>
      </c>
      <c r="X10" t="str">
        <f ca="1">CONCATENATE("&lt;tr&gt;&lt;td&gt;", TEXT(INDIRECT("'Dayboro, Strong Road'!A13"),"d mmm yyyy"), "&lt;/td&gt;&lt;td&gt;", INDIRECT("'Dayboro, Strong Road'!B13"), "&lt;/td&gt;&lt;td&gt;", INDIRECT("'Dayboro, Strong Road'!C13"), "&lt;/td&gt;&lt;td&gt;", INDIRECT("'Dayboro, Strong Road'!D13"), "&lt;/td&gt;&lt;td&gt;", INDIRECT("'Dayboro, Strong Road'!E13"), "&lt;/td&gt;&lt;td&gt;", IF(INDIRECT("'Dayboro, Strong Road'!E13")&gt;INDIRECT("'Dayboro, Strong Road'!E14"),"Increase",IF(INDIRECT("'Dayboro, Strong Road'!E13")&lt;INDIRECT("'Dayboro, Strong Road'!E14"),"Decrease","No change")), "&lt;/td&gt;&lt;/tr&gt;")</f>
        <v>&lt;tr&gt;&lt;td&gt;19 Sep 2024&lt;/td&gt;&lt;td&gt;45&lt;/td&gt;&lt;td&gt;804&lt;/td&gt;&lt;td&gt;0&lt;/td&gt;&lt;td&gt;849&lt;/td&gt;&lt;td&gt;Decrease&lt;/td&gt;&lt;/tr&gt;</v>
      </c>
      <c r="Y10" t="str">
        <f ca="1">CONCATENATE("&lt;tr&gt;&lt;td&gt;", TEXT(INDIRECT("'Dayboro, Strong Road'!A14"),"d mmm yyyy"), "&lt;/td&gt;&lt;td&gt;", INDIRECT("'Dayboro, Strong Road'!B14"), "&lt;/td&gt;&lt;td&gt;", INDIRECT("'Dayboro, Strong Road'!C14"), "&lt;/td&gt;&lt;td&gt;", INDIRECT("'Dayboro, Strong Road'!D14"), "&lt;/td&gt;&lt;td&gt;", INDIRECT("'Dayboro, Strong Road'!E14"), "&lt;/td&gt;&lt;td&gt;", IF(INDIRECT("'Dayboro, Strong Road'!E14")&gt;INDIRECT("'Dayboro, Strong Road'!E15"),"Increase",IF(INDIRECT("'Dayboro, Strong Road'!E14")&lt;INDIRECT("'Dayboro, Strong Road'!E15"),"Decrease","No change")), "&lt;/td&gt;&lt;/tr&gt;")</f>
        <v>&lt;tr&gt;&lt;td&gt;21 Aug 2024&lt;/td&gt;&lt;td&gt;569&lt;/td&gt;&lt;td&gt;907&lt;/td&gt;&lt;td&gt;0&lt;/td&gt;&lt;td&gt;1476&lt;/td&gt;&lt;td&gt;Increase&lt;/td&gt;&lt;/tr&gt;</v>
      </c>
      <c r="Z10" t="str">
        <f ca="1">CONCATENATE("&lt;tr&gt;&lt;td&gt;", TEXT(INDIRECT("'Dayboro, Strong Road'!A15"),"d mmm yyyy"), "&lt;/td&gt;&lt;td&gt;", INDIRECT("'Dayboro, Strong Road'!B15"), "&lt;/td&gt;&lt;td&gt;", INDIRECT("'Dayboro, Strong Road'!C15"), "&lt;/td&gt;&lt;td&gt;", INDIRECT("'Dayboro, Strong Road'!D15"), "&lt;/td&gt;&lt;td&gt;", INDIRECT("'Dayboro, Strong Road'!E15"), "&lt;/td&gt;&lt;td&gt;", IF(INDIRECT("'Dayboro, Strong Road'!E15")&gt;INDIRECT("'Dayboro, Strong Road'!E16"),"Increase",IF(INDIRECT("'Dayboro, Strong Road'!E15")&lt;INDIRECT("'Dayboro, Strong Road'!E16"),"Decrease","No change")), "&lt;/td&gt;&lt;/tr&gt;")</f>
        <v>&lt;tr&gt;&lt;td&gt;16 Jul 2024&lt;/td&gt;&lt;td&gt;124&lt;/td&gt;&lt;td&gt;326&lt;/td&gt;&lt;td&gt;0&lt;/td&gt;&lt;td&gt;450&lt;/td&gt;&lt;td&gt;Decrease&lt;/td&gt;&lt;/tr&gt;</v>
      </c>
    </row>
    <row r="11" spans="1:26">
      <c r="A11" t="str">
        <f>CONCATENATE('Deception Bay, Bailey Road'!$A$3,", ",'Deception Bay, Bailey Road'!$B$3)</f>
        <v>Deception Bay, Bailey Road</v>
      </c>
      <c r="B11" t="str">
        <f>CONCATENATE('Deception Bay, Bailey Road'!$A$3,", ",'Deception Bay, Bailey Road'!$B$3)</f>
        <v>Deception Bay, Bailey Road</v>
      </c>
      <c r="D11" t="str">
        <f ca="1">CONCATENATE("&lt;p&gt;",'Deception Bay, Bailey Road'!$A$7," &lt;a href=",CHAR(34),"https://maps.google.com/?q=",'Deception Bay, Bailey Road'!$E$3,",",'Deception Bay, Bailey Road'!E4,CHAR(34),"&gt;View map&lt;/a&gt;&lt;/p&gt;&lt;table class=",CHAR(34),"sc-responsive-table",CHAR(34), "&gt;&lt;thead&gt;",$T$11,"&lt;/thead&gt;&lt;tbody&gt;",U11,V11,W11,X11,Y11,Z11,"&lt;/tbody&gt;&lt;/table&gt;")</f>
        <v>&lt;p&gt; &lt;a href="https://maps.google.com/?q=-27.189288,153.025337"&gt;View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Jan 2025&lt;/td&gt;&lt;td&gt;27&lt;/td&gt;&lt;td&gt;0&lt;/td&gt;&lt;td&gt;0&lt;/td&gt;&lt;td&gt;27&lt;/td&gt;&lt;td&gt;Decrease&lt;/td&gt;&lt;/tr&gt;&lt;tr&gt;&lt;td&gt;19 Dec 2024&lt;/td&gt;&lt;td&gt;515&lt;/td&gt;&lt;td&gt;0&lt;/td&gt;&lt;td&gt;0&lt;/td&gt;&lt;td&gt;515&lt;/td&gt;&lt;td&gt;Increase&lt;/td&gt;&lt;/tr&gt;&lt;tr&gt;&lt;td&gt;21 Nov 2024&lt;/td&gt;&lt;td&gt;340&lt;/td&gt;&lt;td&gt;0&lt;/td&gt;&lt;td&gt;0&lt;/td&gt;&lt;td&gt;340&lt;/td&gt;&lt;td&gt;Decrease&lt;/td&gt;&lt;/tr&gt;&lt;tr&gt;&lt;td&gt;30 Oct 2024&lt;/td&gt;&lt;td&gt;370&lt;/td&gt;&lt;td&gt;0&lt;/td&gt;&lt;td&gt;0&lt;/td&gt;&lt;td&gt;370&lt;/td&gt;&lt;td&gt;Increase&lt;/td&gt;&lt;/tr&gt;&lt;tr&gt;&lt;td&gt;13 Sep 2024&lt;/td&gt;&lt;td&gt;275&lt;/td&gt;&lt;td&gt;0&lt;/td&gt;&lt;td&gt;0&lt;/td&gt;&lt;td&gt;275&lt;/td&gt;&lt;td&gt;Decrease&lt;/td&gt;&lt;/tr&gt;&lt;tr&gt;&lt;td&gt;21 Aug 2024&lt;/td&gt;&lt;td&gt;650&lt;/td&gt;&lt;td&gt;0&lt;/td&gt;&lt;td&gt;0&lt;/td&gt;&lt;td&gt;650&lt;/td&gt;&lt;td&gt;Increase&lt;/td&gt;&lt;/tr&gt;&lt;/tbody&gt;&lt;/table&gt;</v>
      </c>
      <c r="E11" t="s">
        <v>17</v>
      </c>
      <c r="N11" t="str">
        <f>'Deception Bay, Bailey Road'!$B$3</f>
        <v>Bailey Road</v>
      </c>
      <c r="O11" t="str">
        <f>'Deception Bay, Bailey Road'!$A$3</f>
        <v>Deception Bay</v>
      </c>
      <c r="P11">
        <f>'Deception Bay, Bailey Road'!$C$3</f>
        <v>4508</v>
      </c>
      <c r="Q11" t="str">
        <f>CONCATENATE('Deception Bay, Bailey Road'!$E$3,", ",'Deception Bay, Bailey Road'!$E$4)</f>
        <v>-27.189288, 153.025337</v>
      </c>
      <c r="T11" t="s">
        <v>18</v>
      </c>
      <c r="U11" t="str">
        <f ca="1">CONCATENATE("&lt;tr&gt;&lt;td&gt;", TEXT(INDIRECT("'Deception Bay, Bailey Road'!A10"),"d mmm yyyy"), "&lt;/td&gt;&lt;td&gt;", INDIRECT("'Deception Bay, Bailey Road'!B10"), "&lt;/td&gt;&lt;td&gt;", INDIRECT("'Deception Bay, Bailey Road'!C10"), "&lt;/td&gt;&lt;td&gt;", INDIRECT("'Deception Bay, Bailey Road'!D10"), "&lt;/td&gt;&lt;td&gt;", INDIRECT("'Deception Bay, Bailey Road'!E10"), "&lt;/td&gt;&lt;td&gt;", IF(INDIRECT("'Deception Bay, Bailey Road'!E10")&gt;INDIRECT("'Deception Bay, Bailey Road'!E11"),"Increase",IF(INDIRECT("'Deception Bay, Bailey Road'!E10")&lt;INDIRECT("'Deception Bay, Bailey Road'!E11"),"Decrease","No change")), "&lt;/td&gt;&lt;/tr&gt;")</f>
        <v>&lt;tr&gt;&lt;td&gt;20 Jan 2025&lt;/td&gt;&lt;td&gt;27&lt;/td&gt;&lt;td&gt;0&lt;/td&gt;&lt;td&gt;0&lt;/td&gt;&lt;td&gt;27&lt;/td&gt;&lt;td&gt;Decrease&lt;/td&gt;&lt;/tr&gt;</v>
      </c>
      <c r="V11" t="str">
        <f ca="1">CONCATENATE("&lt;tr&gt;&lt;td&gt;", TEXT(INDIRECT("'Deception Bay, Bailey Road'!A11"),"d mmm yyyy"), "&lt;/td&gt;&lt;td&gt;", INDIRECT("'Deception Bay, Bailey Road'!B11"), "&lt;/td&gt;&lt;td&gt;", INDIRECT("'Deception Bay, Bailey Road'!C11"), "&lt;/td&gt;&lt;td&gt;", INDIRECT("'Deception Bay, Bailey Road'!D11"), "&lt;/td&gt;&lt;td&gt;", INDIRECT("'Deception Bay, Bailey Road'!E11"), "&lt;/td&gt;&lt;td&gt;", IF(INDIRECT("'Deception Bay, Bailey Road'!E11")&gt;INDIRECT("'Deception Bay, Bailey Road'!E12"),"Increase",IF(INDIRECT("'Deception Bay, Bailey Road'!E11")&lt;INDIRECT("'Deception Bay, Bailey Road'!E12"),"Decrease","No change")), "&lt;/td&gt;&lt;/tr&gt;")</f>
        <v>&lt;tr&gt;&lt;td&gt;19 Dec 2024&lt;/td&gt;&lt;td&gt;515&lt;/td&gt;&lt;td&gt;0&lt;/td&gt;&lt;td&gt;0&lt;/td&gt;&lt;td&gt;515&lt;/td&gt;&lt;td&gt;Increase&lt;/td&gt;&lt;/tr&gt;</v>
      </c>
      <c r="W11" t="str">
        <f ca="1">CONCATENATE("&lt;tr&gt;&lt;td&gt;", TEXT(INDIRECT("'Deception Bay, Bailey Road'!A12"),"d mmm yyyy"), "&lt;/td&gt;&lt;td&gt;", INDIRECT("'Deception Bay, Bailey Road'!B12"), "&lt;/td&gt;&lt;td&gt;", INDIRECT("'Deception Bay, Bailey Road'!C12"), "&lt;/td&gt;&lt;td&gt;", INDIRECT("'Deception Bay, Bailey Road'!D12"), "&lt;/td&gt;&lt;td&gt;", INDIRECT("'Deception Bay, Bailey Road'!E12"), "&lt;/td&gt;&lt;td&gt;", IF(INDIRECT("'Deception Bay, Bailey Road'!E12")&gt;INDIRECT("'Deception Bay, Bailey Road'!E13"),"Increase",IF(INDIRECT("'Deception Bay, Bailey Road'!E12")&lt;INDIRECT("'Deception Bay, Bailey Road'!E13"),"Decrease","No change")), "&lt;/td&gt;&lt;/tr&gt;")</f>
        <v>&lt;tr&gt;&lt;td&gt;21 Nov 2024&lt;/td&gt;&lt;td&gt;340&lt;/td&gt;&lt;td&gt;0&lt;/td&gt;&lt;td&gt;0&lt;/td&gt;&lt;td&gt;340&lt;/td&gt;&lt;td&gt;Decrease&lt;/td&gt;&lt;/tr&gt;</v>
      </c>
      <c r="X11" t="str">
        <f ca="1">CONCATENATE("&lt;tr&gt;&lt;td&gt;", TEXT(INDIRECT("'Deception Bay, Bailey Road'!A13"),"d mmm yyyy"), "&lt;/td&gt;&lt;td&gt;", INDIRECT("'Deception Bay, Bailey Road'!B13"), "&lt;/td&gt;&lt;td&gt;", INDIRECT("'Deception Bay, Bailey Road'!C13"), "&lt;/td&gt;&lt;td&gt;", INDIRECT("'Deception Bay, Bailey Road'!D13"), "&lt;/td&gt;&lt;td&gt;", INDIRECT("'Deception Bay, Bailey Road'!E13"), "&lt;/td&gt;&lt;td&gt;", IF(INDIRECT("'Deception Bay, Bailey Road'!E13")&gt;INDIRECT("'Deception Bay, Bailey Road'!E14"),"Increase",IF(INDIRECT("'Deception Bay, Bailey Road'!E13")&lt;INDIRECT("'Deception Bay, Bailey Road'!E14"),"Decrease","No change")), "&lt;/td&gt;&lt;/tr&gt;")</f>
        <v>&lt;tr&gt;&lt;td&gt;30 Oct 2024&lt;/td&gt;&lt;td&gt;370&lt;/td&gt;&lt;td&gt;0&lt;/td&gt;&lt;td&gt;0&lt;/td&gt;&lt;td&gt;370&lt;/td&gt;&lt;td&gt;Increase&lt;/td&gt;&lt;/tr&gt;</v>
      </c>
      <c r="Y11" t="str">
        <f ca="1">CONCATENATE("&lt;tr&gt;&lt;td&gt;", TEXT(INDIRECT("'Deception Bay, Bailey Road'!A14"),"d mmm yyyy"), "&lt;/td&gt;&lt;td&gt;", INDIRECT("'Deception Bay, Bailey Road'!B14"), "&lt;/td&gt;&lt;td&gt;", INDIRECT("'Deception Bay, Bailey Road'!C14"), "&lt;/td&gt;&lt;td&gt;", INDIRECT("'Deception Bay, Bailey Road'!D14"), "&lt;/td&gt;&lt;td&gt;", INDIRECT("'Deception Bay, Bailey Road'!E14"), "&lt;/td&gt;&lt;td&gt;", IF(INDIRECT("'Deception Bay, Bailey Road'!E14")&gt;INDIRECT("'Deception Bay, Bailey Road'!E15"),"Increase",IF(INDIRECT("'Deception Bay, Bailey Road'!E14")&lt;INDIRECT("'Deception Bay, Bailey Road'!E15"),"Decrease","No change")), "&lt;/td&gt;&lt;/tr&gt;")</f>
        <v>&lt;tr&gt;&lt;td&gt;13 Sep 2024&lt;/td&gt;&lt;td&gt;275&lt;/td&gt;&lt;td&gt;0&lt;/td&gt;&lt;td&gt;0&lt;/td&gt;&lt;td&gt;275&lt;/td&gt;&lt;td&gt;Decrease&lt;/td&gt;&lt;/tr&gt;</v>
      </c>
      <c r="Z11" t="str">
        <f ca="1">CONCATENATE("&lt;tr&gt;&lt;td&gt;", TEXT(INDIRECT("'Deception Bay, Bailey Road'!A15"),"d mmm yyyy"), "&lt;/td&gt;&lt;td&gt;", INDIRECT("'Deception Bay, Bailey Road'!B15"), "&lt;/td&gt;&lt;td&gt;", INDIRECT("'Deception Bay, Bailey Road'!C15"), "&lt;/td&gt;&lt;td&gt;", INDIRECT("'Deception Bay, Bailey Road'!D15"), "&lt;/td&gt;&lt;td&gt;", INDIRECT("'Deception Bay, Bailey Road'!E15"), "&lt;/td&gt;&lt;td&gt;", IF(INDIRECT("'Deception Bay, Bailey Road'!E15")&gt;INDIRECT("'Deception Bay, Bailey Road'!E16"),"Increase",IF(INDIRECT("'Deception Bay, Bailey Road'!E15")&lt;INDIRECT("'Deception Bay, Bailey Road'!E16"),"Decrease","No change")), "&lt;/td&gt;&lt;/tr&gt;")</f>
        <v>&lt;tr&gt;&lt;td&gt;21 Aug 2024&lt;/td&gt;&lt;td&gt;650&lt;/td&gt;&lt;td&gt;0&lt;/td&gt;&lt;td&gt;0&lt;/td&gt;&lt;td&gt;650&lt;/td&gt;&lt;td&gt;Increase&lt;/td&gt;&lt;/tr&gt;</v>
      </c>
    </row>
    <row r="12" spans="1:26">
      <c r="A12" t="str">
        <f>CONCATENATE('Deception Bay, Bermuda Avenue'!$A$3,", ",'Deception Bay, Bermuda Avenue'!$B$3)</f>
        <v>Deception Bay, Bermuda Avenue</v>
      </c>
      <c r="B12" t="str">
        <f>CONCATENATE('Deception Bay, Bermuda Avenue'!$A$3,", ",'Deception Bay, Bermuda Avenue'!$B$3)</f>
        <v>Deception Bay, Bermuda Avenue</v>
      </c>
      <c r="D12" t="str">
        <f ca="1">CONCATENATE("&lt;p&gt;",'Deception Bay, Bermuda Avenue'!$A$7," &lt;a href=",CHAR(34),"https://maps.google.com/?q=",'Deception Bay, Bermuda Avenue'!$E$3,",",'Deception Bay, Bermuda Avenue'!E4,CHAR(34),"&gt;View map&lt;/a&gt;&lt;/p&gt;&lt;table class=",CHAR(34),"sc-responsive-table",CHAR(34), "&gt;&lt;thead&gt;",$T$12,"&lt;/thead&gt;&lt;tbody&gt;",U12,V12,W12,X12,Y12,Z12,"&lt;/tbody&gt;&lt;/table&gt;")</f>
        <v>&lt;p&gt; &lt;a href="https://maps.google.com/?q=-27.172439,153.023596"&gt;View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Jan 2025&lt;/td&gt;&lt;td&gt;0&lt;/td&gt;&lt;td&gt;0&lt;/td&gt;&lt;td&gt;0&lt;/td&gt;&lt;td&gt;0&lt;/td&gt;&lt;td&gt;No change&lt;/td&gt;&lt;/tr&gt;&lt;tr&gt;&lt;td&gt;18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change&lt;/td&gt;&lt;/tr&gt;&lt;tr&gt;&lt;td&gt;30 Oct 2024&lt;/td&gt;&lt;td&gt;0&lt;/td&gt;&lt;td&gt;0&lt;/td&gt;&lt;td&gt;0&lt;/td&gt;&lt;td&gt;0&lt;/td&gt;&lt;td&gt;No change&lt;/td&gt;&lt;/tr&gt;&lt;tr&gt;&lt;td&gt;25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change&lt;/td&gt;&lt;/tr&gt;&lt;/tbody&gt;&lt;/table&gt;</v>
      </c>
      <c r="E12" t="s">
        <v>17</v>
      </c>
      <c r="N12" t="str">
        <f>'Deception Bay, Bermuda Avenue'!$B$3</f>
        <v>Bermuda Avenue</v>
      </c>
      <c r="O12" t="str">
        <f>'Deception Bay, Bermuda Avenue'!$A$3</f>
        <v>Deception Bay</v>
      </c>
      <c r="P12">
        <f>'Deception Bay, Bermuda Avenue'!$C$3</f>
        <v>4508</v>
      </c>
      <c r="Q12" t="str">
        <f>CONCATENATE('Deception Bay, Bermuda Avenue'!$E$3,", ",'Deception Bay, Bermuda Avenue'!$E$4)</f>
        <v>-27.172439, 153.023596</v>
      </c>
      <c r="T12" t="s">
        <v>18</v>
      </c>
      <c r="U12" t="str">
        <f ca="1">CONCATENATE("&lt;tr&gt;&lt;td&gt;", TEXT(INDIRECT("'Deception Bay, Bermuda Avenue'!A10"),"d mmm yyyy"), "&lt;/td&gt;&lt;td&gt;", INDIRECT("'Deception Bay, Bermuda Avenue'!B10"), "&lt;/td&gt;&lt;td&gt;", INDIRECT("'Deception Bay, Bermuda Avenue'!C10"), "&lt;/td&gt;&lt;td&gt;", INDIRECT("'Deception Bay, Bermuda Avenue'!D10"), "&lt;/td&gt;&lt;td&gt;", INDIRECT("'Deception Bay, Bermuda Avenue'!E10"), "&lt;/td&gt;&lt;td&gt;", IF(INDIRECT("'Deception Bay, Bermuda Avenue'!E10")&gt;INDIRECT("'Deception Bay, Bermuda Avenue'!E11"),"Increase",IF(INDIRECT("'Deception Bay, Bermuda Avenue'!E10")&lt;INDIRECT("'Deception Bay, Bermuda Avenue'!E11"),"Decrease","No change")), "&lt;/td&gt;&lt;/tr&gt;")</f>
        <v>&lt;tr&gt;&lt;td&gt;20 Jan 2025&lt;/td&gt;&lt;td&gt;0&lt;/td&gt;&lt;td&gt;0&lt;/td&gt;&lt;td&gt;0&lt;/td&gt;&lt;td&gt;0&lt;/td&gt;&lt;td&gt;No change&lt;/td&gt;&lt;/tr&gt;</v>
      </c>
      <c r="V12" t="str">
        <f ca="1">CONCATENATE("&lt;tr&gt;&lt;td&gt;", TEXT(INDIRECT("'Deception Bay, Bermuda Avenue'!A11"),"d mmm yyyy"), "&lt;/td&gt;&lt;td&gt;", INDIRECT("'Deception Bay, Bermuda Avenue'!B11"), "&lt;/td&gt;&lt;td&gt;", INDIRECT("'Deception Bay, Bermuda Avenue'!C11"), "&lt;/td&gt;&lt;td&gt;", INDIRECT("'Deception Bay, Bermuda Avenue'!D11"), "&lt;/td&gt;&lt;td&gt;", INDIRECT("'Deception Bay, Bermuda Avenue'!E11"), "&lt;/td&gt;&lt;td&gt;", IF(INDIRECT("'Deception Bay, Bermuda Avenue'!E11")&gt;INDIRECT("'Deception Bay, Bermuda Avenue'!E12"),"Increase",IF(INDIRECT("'Deception Bay, Bermuda Avenue'!E11")&lt;INDIRECT("'Deception Bay, Bermuda Avenue'!E12"),"Decrease","No change")), "&lt;/td&gt;&lt;/tr&gt;")</f>
        <v>&lt;tr&gt;&lt;td&gt;18 Dec 2024&lt;/td&gt;&lt;td&gt;0&lt;/td&gt;&lt;td&gt;0&lt;/td&gt;&lt;td&gt;0&lt;/td&gt;&lt;td&gt;0&lt;/td&gt;&lt;td&gt;No change&lt;/td&gt;&lt;/tr&gt;</v>
      </c>
      <c r="W12" t="str">
        <f ca="1">CONCATENATE("&lt;tr&gt;&lt;td&gt;", TEXT(INDIRECT("'Deception Bay, Bermuda Avenue'!A12"),"d mmm yyyy"), "&lt;/td&gt;&lt;td&gt;", INDIRECT("'Deception Bay, Bermuda Avenue'!B12"), "&lt;/td&gt;&lt;td&gt;", INDIRECT("'Deception Bay, Bermuda Avenue'!C12"), "&lt;/td&gt;&lt;td&gt;", INDIRECT("'Deception Bay, Bermuda Avenue'!D12"), "&lt;/td&gt;&lt;td&gt;", INDIRECT("'Deception Bay, Bermuda Avenue'!E12"), "&lt;/td&gt;&lt;td&gt;", IF(INDIRECT("'Deception Bay, Bermuda Avenue'!E12")&gt;INDIRECT("'Deception Bay, Bermuda Avenue'!E13"),"Increase",IF(INDIRECT("'Deception Bay, Bermuda Avenue'!E12")&lt;INDIRECT("'Deception Bay, Bermuda Avenue'!E13"),"Decrease","No change")), "&lt;/td&gt;&lt;/tr&gt;")</f>
        <v>&lt;tr&gt;&lt;td&gt;21 Nov 2024&lt;/td&gt;&lt;td&gt;0&lt;/td&gt;&lt;td&gt;0&lt;/td&gt;&lt;td&gt;0&lt;/td&gt;&lt;td&gt;0&lt;/td&gt;&lt;td&gt;No change&lt;/td&gt;&lt;/tr&gt;</v>
      </c>
      <c r="X12" t="str">
        <f ca="1">CONCATENATE("&lt;tr&gt;&lt;td&gt;", TEXT(INDIRECT("'Deception Bay, Bermuda Avenue'!A13"),"d mmm yyyy"), "&lt;/td&gt;&lt;td&gt;", INDIRECT("'Deception Bay, Bermuda Avenue'!B13"), "&lt;/td&gt;&lt;td&gt;", INDIRECT("'Deception Bay, Bermuda Avenue'!C13"), "&lt;/td&gt;&lt;td&gt;", INDIRECT("'Deception Bay, Bermuda Avenue'!D13"), "&lt;/td&gt;&lt;td&gt;", INDIRECT("'Deception Bay, Bermuda Avenue'!E13"), "&lt;/td&gt;&lt;td&gt;", IF(INDIRECT("'Deception Bay, Bermuda Avenue'!E13")&gt;INDIRECT("'Deception Bay, Bermuda Avenue'!E14"),"Increase",IF(INDIRECT("'Deception Bay, Bermuda Avenue'!E13")&lt;INDIRECT("'Deception Bay, Bermuda Avenue'!E14"),"Decrease","No change")), "&lt;/td&gt;&lt;/tr&gt;")</f>
        <v>&lt;tr&gt;&lt;td&gt;30 Oct 2024&lt;/td&gt;&lt;td&gt;0&lt;/td&gt;&lt;td&gt;0&lt;/td&gt;&lt;td&gt;0&lt;/td&gt;&lt;td&gt;0&lt;/td&gt;&lt;td&gt;No change&lt;/td&gt;&lt;/tr&gt;</v>
      </c>
      <c r="Y12" t="str">
        <f ca="1">CONCATENATE("&lt;tr&gt;&lt;td&gt;", TEXT(INDIRECT("'Deception Bay, Bermuda Avenue'!A14"),"d mmm yyyy"), "&lt;/td&gt;&lt;td&gt;", INDIRECT("'Deception Bay, Bermuda Avenue'!B14"), "&lt;/td&gt;&lt;td&gt;", INDIRECT("'Deception Bay, Bermuda Avenue'!C14"), "&lt;/td&gt;&lt;td&gt;", INDIRECT("'Deception Bay, Bermuda Avenue'!D14"), "&lt;/td&gt;&lt;td&gt;", INDIRECT("'Deception Bay, Bermuda Avenue'!E14"), "&lt;/td&gt;&lt;td&gt;", IF(INDIRECT("'Deception Bay, Bermuda Avenue'!E14")&gt;INDIRECT("'Deception Bay, Bermuda Avenue'!E15"),"Increase",IF(INDIRECT("'Deception Bay, Bermuda Avenue'!E14")&lt;INDIRECT("'Deception Bay, Bermuda Avenue'!E15"),"Decrease","No change")), "&lt;/td&gt;&lt;/tr&gt;")</f>
        <v>&lt;tr&gt;&lt;td&gt;25 Sep 2024&lt;/td&gt;&lt;td&gt;0&lt;/td&gt;&lt;td&gt;0&lt;/td&gt;&lt;td&gt;0&lt;/td&gt;&lt;td&gt;0&lt;/td&gt;&lt;td&gt;No change&lt;/td&gt;&lt;/tr&gt;</v>
      </c>
      <c r="Z12" t="str">
        <f ca="1">CONCATENATE("&lt;tr&gt;&lt;td&gt;", TEXT(INDIRECT("'Deception Bay, Bermuda Avenue'!A15"),"d mmm yyyy"), "&lt;/td&gt;&lt;td&gt;", INDIRECT("'Deception Bay, Bermuda Avenue'!B15"), "&lt;/td&gt;&lt;td&gt;", INDIRECT("'Deception Bay, Bermuda Avenue'!C15"), "&lt;/td&gt;&lt;td&gt;", INDIRECT("'Deception Bay, Bermuda Avenue'!D15"), "&lt;/td&gt;&lt;td&gt;", INDIRECT("'Deception Bay, Bermuda Avenue'!E15"), "&lt;/td&gt;&lt;td&gt;", IF(INDIRECT("'Deception Bay, Bermuda Avenue'!E15")&gt;INDIRECT("'Deception Bay, Bermuda Avenue'!E16"),"Increase",IF(INDIRECT("'Deception Bay, Bermuda Avenue'!E15")&lt;INDIRECT("'Deception Bay, Bermuda Avenue'!E16"),"Decrease","No change")), "&lt;/td&gt;&lt;/tr&gt;")</f>
        <v>&lt;tr&gt;&lt;td&gt;21 Aug 2024&lt;/td&gt;&lt;td&gt;0&lt;/td&gt;&lt;td&gt;0&lt;/td&gt;&lt;td&gt;0&lt;/td&gt;&lt;td&gt;0&lt;/td&gt;&lt;td&gt;No change&lt;/td&gt;&lt;/tr&gt;</v>
      </c>
    </row>
    <row r="13" spans="1:26">
      <c r="A13" t="str">
        <f>CONCATENATE('Ferny Hills, Brook Reserve'!$A$3,", ",'Ferny Hills, Brook Reserve'!$B$3)</f>
        <v>Ferny Hills, Brook Reserve</v>
      </c>
      <c r="B13" t="str">
        <f>CONCATENATE('Ferny Hills, Brook Reserve'!$A$3,", ",'Ferny Hills, Brook Reserve'!$B$3)</f>
        <v>Ferny Hills, Brook Reserve</v>
      </c>
      <c r="D13" t="str">
        <f ca="1">CONCATENATE("&lt;p&gt;",'Ferny Hills, Brook Reserve'!$A$7," &lt;a href=",CHAR(34),"https://maps.google.com/?q=",'Ferny Hills, Brook Reserve'!$E$3,",",'Ferny Hills, Brook Reserve'!E4,CHAR(34),"&gt;View map&lt;/a&gt;&lt;/p&gt;&lt;table class=",CHAR(34),"sc-responsive-table",CHAR(34), "&gt;&lt;thead&gt;",$T$13,"&lt;/thead&gt;&lt;tbody&gt;",U13,V13,W13,X13,Y13,Z13,"&lt;/tbody&gt;&lt;/table&gt;")</f>
        <v>&lt;p&gt; &lt;a href="https://maps.google.com/?q=-27.405736,152.946162"&gt;View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Jan 2025&lt;/td&gt;&lt;td&gt;0&lt;/td&gt;&lt;td&gt;0&lt;/td&gt;&lt;td&gt;0&lt;/td&gt;&lt;td&gt;0&lt;/td&gt;&lt;td&gt;No change&lt;/td&gt;&lt;/tr&gt;&lt;tr&gt;&lt;td&gt;16 Dec 2024&lt;/td&gt;&lt;td&gt;0&lt;/td&gt;&lt;td&gt;0&lt;/td&gt;&lt;td&gt;0&lt;/td&gt;&lt;td&gt;0&lt;/td&gt;&lt;td&gt;No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change&lt;/td&gt;&lt;/tr&gt;&lt;tr&gt;&lt;td&gt;30 Oct 2024&lt;/td&gt;&lt;td&gt;0&lt;/td&gt;&lt;td&gt;0&lt;/td&gt;&lt;td&gt;0&lt;/td&gt;&lt;td&gt;0&lt;/td&gt;&lt;td&gt;No change&lt;/td&gt;&lt;/tr&gt;&lt;tr&gt;&lt;td&gt;25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change&lt;/td&gt;&lt;/tr&gt;&lt;/tbody&gt;&lt;/table&gt;</v>
      </c>
      <c r="E13" t="s">
        <v>17</v>
      </c>
      <c r="N13" t="str">
        <f>'Ferny Hills, Brook Reserve'!$B$3</f>
        <v>Brook Reserve</v>
      </c>
      <c r="O13" t="str">
        <f>'Ferny Hills, Brook Reserve'!$A$3</f>
        <v>Ferny Hills</v>
      </c>
      <c r="P13">
        <f>'Ferny Hills, Brook Reserve'!$C$3</f>
        <v>4055</v>
      </c>
      <c r="Q13" t="str">
        <f>CONCATENATE('Ferny Hills, Brook Reserve'!$E$3,", ",'Ferny Hills, Brook Reserve'!$E$4)</f>
        <v>-27.405736, 152.946162</v>
      </c>
      <c r="T13" t="s">
        <v>18</v>
      </c>
      <c r="U13" t="str">
        <f ca="1">CONCATENATE("&lt;tr&gt;&lt;td&gt;", TEXT(INDIRECT("'Ferny Hills, Brook Reserve'!A10"),"d mmm yyyy"), "&lt;/td&gt;&lt;td&gt;", INDIRECT("'Ferny Hills, Brook Reserve'!B10"), "&lt;/td&gt;&lt;td&gt;", INDIRECT("'Ferny Hills, Brook Reserve'!C10"), "&lt;/td&gt;&lt;td&gt;", INDIRECT("'Ferny Hills, Brook Reserve'!D10"), "&lt;/td&gt;&lt;td&gt;", INDIRECT("'Ferny Hills, Brook Reserve'!E10"), "&lt;/td&gt;&lt;td&gt;", IF(INDIRECT("'Ferny Hills, Brook Reserve'!E10")&gt;INDIRECT("'Ferny Hills, Brook Reserve'!E11"),"Increase",IF(INDIRECT("'Ferny Hills, Brook Reserve'!E10")&lt;INDIRECT("'Ferny Hills, Brook Reserve'!E11"),"Decrease","No change")), "&lt;/td&gt;&lt;/tr&gt;")</f>
        <v>&lt;tr&gt;&lt;td&gt;20 Jan 2025&lt;/td&gt;&lt;td&gt;0&lt;/td&gt;&lt;td&gt;0&lt;/td&gt;&lt;td&gt;0&lt;/td&gt;&lt;td&gt;0&lt;/td&gt;&lt;td&gt;No change&lt;/td&gt;&lt;/tr&gt;</v>
      </c>
      <c r="V13" t="str">
        <f ca="1">CONCATENATE("&lt;tr&gt;&lt;td&gt;", TEXT(INDIRECT("'Ferny Hills, Brook Reserve'!A11"),"d mmm yyyy"), "&lt;/td&gt;&lt;td&gt;", INDIRECT("'Ferny Hills, Brook Reserve'!B11"), "&lt;/td&gt;&lt;td&gt;", INDIRECT("'Ferny Hills, Brook Reserve'!C11"), "&lt;/td&gt;&lt;td&gt;", INDIRECT("'Ferny Hills, Brook Reserve'!D11"), "&lt;/td&gt;&lt;td&gt;", INDIRECT("'Ferny Hills, Brook Reserve'!E11"), "&lt;/td&gt;&lt;td&gt;", IF(INDIRECT("'Ferny Hills, Brook Reserve'!E11")&gt;INDIRECT("'Ferny Hills, Brook Reserve'!E12"),"Increase",IF(INDIRECT("'Ferny Hills, Brook Reserve'!E11")&lt;INDIRECT("'Ferny Hills, Brook Reserve'!E12"),"Decrease","No change")), "&lt;/td&gt;&lt;/tr&gt;")</f>
        <v>&lt;tr&gt;&lt;td&gt;16 Dec 2024&lt;/td&gt;&lt;td&gt;0&lt;/td&gt;&lt;td&gt;0&lt;/td&gt;&lt;td&gt;0&lt;/td&gt;&lt;td&gt;0&lt;/td&gt;&lt;td&gt;No change&lt;/td&gt;&lt;/tr&gt;</v>
      </c>
      <c r="W13" t="str">
        <f ca="1">CONCATENATE("&lt;tr&gt;&lt;td&gt;", TEXT(INDIRECT("'Ferny Hills, Brook Reserve'!A12"),"d mmm yyyy"), "&lt;/td&gt;&lt;td&gt;", INDIRECT("'Ferny Hills, Brook Reserve'!B12"), "&lt;/td&gt;&lt;td&gt;", INDIRECT("'Ferny Hills, Brook Reserve'!C12"), "&lt;/td&gt;&lt;td&gt;", INDIRECT("'Ferny Hills, Brook Reserve'!D12"), "&lt;/td&gt;&lt;td&gt;", INDIRECT("'Ferny Hills, Brook Reserve'!E12"), "&lt;/td&gt;&lt;td&gt;", IF(INDIRECT("'Ferny Hills, Brook Reserve'!E12")&gt;INDIRECT("'Ferny Hills, Brook Reserve'!E13"),"Increase",IF(INDIRECT("'Ferny Hills, Brook Reserve'!E12")&lt;INDIRECT("'Ferny Hills, Brook Reserve'!E13"),"Decrease","No change")), "&lt;/td&gt;&lt;/tr&gt;")</f>
        <v>&lt;tr&gt;&lt;td&gt;21 Nov 2024&lt;/td&gt;&lt;td&gt;0&lt;/td&gt;&lt;td&gt;0&lt;/td&gt;&lt;td&gt;0&lt;/td&gt;&lt;td&gt;0&lt;/td&gt;&lt;td&gt;No change&lt;/td&gt;&lt;/tr&gt;</v>
      </c>
      <c r="X13" t="str">
        <f ca="1">CONCATENATE("&lt;tr&gt;&lt;td&gt;", TEXT(INDIRECT("'Ferny Hills, Brook Reserve'!A13"),"d mmm yyyy"), "&lt;/td&gt;&lt;td&gt;", INDIRECT("'Ferny Hills, Brook Reserve'!B13"), "&lt;/td&gt;&lt;td&gt;", INDIRECT("'Ferny Hills, Brook Reserve'!C13"), "&lt;/td&gt;&lt;td&gt;", INDIRECT("'Ferny Hills, Brook Reserve'!D13"), "&lt;/td&gt;&lt;td&gt;", INDIRECT("'Ferny Hills, Brook Reserve'!E13"), "&lt;/td&gt;&lt;td&gt;", IF(INDIRECT("'Ferny Hills, Brook Reserve'!E13")&gt;INDIRECT("'Ferny Hills, Brook Reserve'!E14"),"Increase",IF(INDIRECT("'Ferny Hills, Brook Reserve'!E13")&lt;INDIRECT("'Ferny Hills, Brook Reserve'!E14"),"Decrease","No change")), "&lt;/td&gt;&lt;/tr&gt;")</f>
        <v>&lt;tr&gt;&lt;td&gt;30 Oct 2024&lt;/td&gt;&lt;td&gt;0&lt;/td&gt;&lt;td&gt;0&lt;/td&gt;&lt;td&gt;0&lt;/td&gt;&lt;td&gt;0&lt;/td&gt;&lt;td&gt;No change&lt;/td&gt;&lt;/tr&gt;</v>
      </c>
      <c r="Y13" t="str">
        <f ca="1">CONCATENATE("&lt;tr&gt;&lt;td&gt;", TEXT(INDIRECT("'Ferny Hills, Brook Reserve'!A14"),"d mmm yyyy"), "&lt;/td&gt;&lt;td&gt;", INDIRECT("'Ferny Hills, Brook Reserve'!B14"), "&lt;/td&gt;&lt;td&gt;", INDIRECT("'Ferny Hills, Brook Reserve'!C14"), "&lt;/td&gt;&lt;td&gt;", INDIRECT("'Ferny Hills, Brook Reserve'!D14"), "&lt;/td&gt;&lt;td&gt;", INDIRECT("'Ferny Hills, Brook Reserve'!E14"), "&lt;/td&gt;&lt;td&gt;", IF(INDIRECT("'Ferny Hills, Brook Reserve'!E14")&gt;INDIRECT("'Ferny Hills, Brook Reserve'!E15"),"Increase",IF(INDIRECT("'Ferny Hills, Brook Reserve'!E14")&lt;INDIRECT("'Ferny Hills, Brook Reserve'!E15"),"Decrease","No change")), "&lt;/td&gt;&lt;/tr&gt;")</f>
        <v>&lt;tr&gt;&lt;td&gt;25 Sep 2024&lt;/td&gt;&lt;td&gt;0&lt;/td&gt;&lt;td&gt;0&lt;/td&gt;&lt;td&gt;0&lt;/td&gt;&lt;td&gt;0&lt;/td&gt;&lt;td&gt;No change&lt;/td&gt;&lt;/tr&gt;</v>
      </c>
      <c r="Z13" t="str">
        <f ca="1">CONCATENATE("&lt;tr&gt;&lt;td&gt;", TEXT(INDIRECT("'Ferny Hills, Brook Reserve'!A15"),"d mmm yyyy"), "&lt;/td&gt;&lt;td&gt;", INDIRECT("'Ferny Hills, Brook Reserve'!B15"), "&lt;/td&gt;&lt;td&gt;", INDIRECT("'Ferny Hills, Brook Reserve'!C15"), "&lt;/td&gt;&lt;td&gt;", INDIRECT("'Ferny Hills, Brook Reserve'!D15"), "&lt;/td&gt;&lt;td&gt;", INDIRECT("'Ferny Hills, Brook Reserve'!E15"), "&lt;/td&gt;&lt;td&gt;", IF(INDIRECT("'Ferny Hills, Brook Reserve'!E15")&gt;INDIRECT("'Ferny Hills, Brook Reserve'!E16"),"Increase",IF(INDIRECT("'Ferny Hills, Brook Reserve'!E15")&lt;INDIRECT("'Ferny Hills, Brook Reserve'!E16"),"Decrease","No change")), "&lt;/td&gt;&lt;/tr&gt;")</f>
        <v>&lt;tr&gt;&lt;td&gt;21 Aug 2024&lt;/td&gt;&lt;td&gt;0&lt;/td&gt;&lt;td&gt;0&lt;/td&gt;&lt;td&gt;0&lt;/td&gt;&lt;td&gt;0&lt;/td&gt;&lt;td&gt;No change&lt;/td&gt;&lt;/tr&gt;</v>
      </c>
    </row>
    <row r="14" spans="1:26">
      <c r="A14" t="str">
        <f>CONCATENATE('Kallangur, Ross Reserve'!$A$3,", ",'Kallangur, Ross Reserve'!$B$3)</f>
        <v>Kallangur, Ross Reserve</v>
      </c>
      <c r="B14" t="str">
        <f>CONCATENATE('Kallangur, Ross Reserve'!$A$3,", ",'Kallangur, Ross Reserve'!$B$3)</f>
        <v>Kallangur, Ross Reserve</v>
      </c>
      <c r="D14" t="str">
        <f ca="1">CONCATENATE("&lt;p&gt;",'Kallangur, Ross Reserve'!$A$7," &lt;a href=",CHAR(34),"https://maps.google.com/?q=",'Kallangur, Ross Reserve'!$E$3,",",'Kallangur, Ross Reserve'!E4,CHAR(34),"&gt;View map&lt;/a&gt;&lt;/p&gt;&lt;table class=",CHAR(34),"sc-responsive-table",CHAR(34), "&gt;&lt;thead&gt;",$T$14,"&lt;/thead&gt;&lt;tbody&gt;",U14,V14,W14,X14,Y14,Z14,"&lt;/tbody&gt;&lt;/table&gt;")</f>
        <v>&lt;p&gt; &lt;a href="https://maps.google.com/?q=-27.241991,152.992034"&gt;View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red&lt;/th&gt;&lt;th&gt;Total&lt;/th&gt;&lt;th&gt;Change&lt;/th&gt;&lt;/tr&gt;&lt;/thead&gt;&lt;tbody&gt;&lt;tr&gt;&lt;td&gt;14 Jan 2025&lt;/td&gt;&lt;td&gt;1525&lt;/td&gt;&lt;td&gt;381&lt;/td&gt;&lt;td&gt;36209&lt;/td&gt;&lt;td&gt;38115&lt;/td&gt;&lt;td&gt;Increase&lt;/td&gt;&lt;/tr&gt;&lt;tr&gt;&lt;td&gt;9 Jan 2025&lt;/td&gt;&lt;td&gt;2500&lt;/td&gt;&lt;td&gt;500&lt;/td&gt;&lt;td&gt;12000&lt;/td&gt;&lt;td&gt;15000&lt;/td&gt;&lt;td&gt;Increase&lt;/td&gt;&lt;/tr&gt;&lt;tr&gt;&lt;td&gt;13 Dec 2024&lt;/td&gt;&lt;td&gt;1500&lt;/td&gt;&lt;td&gt;0&lt;/td&gt;&lt;td&gt;0&lt;/td&gt;&lt;td&gt;1500&lt;/td&gt;&lt;td&gt;Decrease&lt;/td&gt;&lt;/tr&gt;&lt;tr&gt;&lt;td&gt;21 Nov 2024&lt;/td&gt;&lt;td&gt;3042&lt;/td&gt;&lt;td&gt;0&lt;/td&gt;&lt;td&gt;0&lt;/td&gt;&lt;td&gt;3042&lt;/td&gt;&lt;td&gt;Increase&lt;/td&gt;&lt;/tr&gt;&lt;tr&gt;&lt;td&gt;29 Oct 2024&lt;/td&gt;&lt;td&gt;1170&lt;/td&gt;&lt;td&gt;130&lt;/td&gt;&lt;td&gt;0&lt;/td&gt;&lt;td&gt;1300&lt;/td&gt;&lt;td&gt;Increase&lt;/td&gt;&lt;/tr&gt;&lt;tr&gt;&lt;td&gt;24 Sep 2024&lt;/td&gt;&lt;td&gt;800&lt;/td&gt;&lt;td&gt;0&lt;/td&gt;&lt;td&gt;0&lt;/td&gt;&lt;td&gt;800&lt;/td&gt;&lt;td&gt;Decrease&lt;/td&gt;&lt;/tr&gt;&lt;/tbody&gt;&lt;/table&gt;</v>
      </c>
      <c r="E14" t="s">
        <v>17</v>
      </c>
      <c r="N14" t="str">
        <f>'Kallangur, Ross Reserve'!$B$3</f>
        <v>Ross Reserve</v>
      </c>
      <c r="O14" t="str">
        <f>'Kallangur, Ross Reserve'!$A$3</f>
        <v>Kallangur</v>
      </c>
      <c r="P14">
        <f>'Kallangur, Ross Reserve'!$C$3</f>
        <v>4503</v>
      </c>
      <c r="Q14" t="str">
        <f>CONCATENATE('Kallangur, Ross Reserve'!$E$3,", ",'Kallangur, Ross Reserve'!$E$4)</f>
        <v>-27.241991, 152.992034</v>
      </c>
      <c r="T14" t="s">
        <v>18</v>
      </c>
      <c r="U14" t="str">
        <f ca="1">CONCATENATE("&lt;tr&gt;&lt;td&gt;", TEXT(INDIRECT("'Kallangur, Ross Reserve'!A10"),"d mmm yyyy"), "&lt;/td&gt;&lt;td&gt;", INDIRECT("'Kallangur, Ross Reserve'!B10"), "&lt;/td&gt;&lt;td&gt;", INDIRECT("'Kallangur, Ross Reserve'!C10"), "&lt;/td&gt;&lt;td&gt;", INDIRECT("'Kallangur, Ross Reserve'!D10"), "&lt;/td&gt;&lt;td&gt;", INDIRECT("'Kallangur, Ross Reserve'!E10"), "&lt;/td&gt;&lt;td&gt;", IF(INDIRECT("'Kallangur, Ross Reserve'!E10")&gt;INDIRECT("'Kallangur, Ross Reserve'!E11"),"Increase",IF(INDIRECT("'Kallangur, Ross Reserve'!E10")&lt;INDIRECT("'Kallangur, Ross Reserve'!E11"),"Decrease","No change")), "&lt;/td&gt;&lt;/tr&gt;")</f>
        <v>&lt;tr&gt;&lt;td&gt;14 Jan 2025&lt;/td&gt;&lt;td&gt;1525&lt;/td&gt;&lt;td&gt;381&lt;/td&gt;&lt;td&gt;36209&lt;/td&gt;&lt;td&gt;38115&lt;/td&gt;&lt;td&gt;Increase&lt;/td&gt;&lt;/tr&gt;</v>
      </c>
      <c r="V14" t="str">
        <f ca="1">CONCATENATE("&lt;tr&gt;&lt;td&gt;", TEXT(INDIRECT("'Kallangur, Ross Reserve'!A11"),"d mmm yyyy"), "&lt;/td&gt;&lt;td&gt;", INDIRECT("'Kallangur, Ross Reserve'!B11"), "&lt;/td&gt;&lt;td&gt;", INDIRECT("'Kallangur, Ross Reserve'!C11"), "&lt;/td&gt;&lt;td&gt;", INDIRECT("'Kallangur, Ross Reserve'!D11"), "&lt;/td&gt;&lt;td&gt;", INDIRECT("'Kallangur, Ross Reserve'!E11"), "&lt;/td&gt;&lt;td&gt;", IF(INDIRECT("'Kallangur, Ross Reserve'!E11")&gt;INDIRECT("'Kallangur, Ross Reserve'!E12"),"Increase",IF(INDIRECT("'Kallangur, Ross Reserve'!E11")&lt;INDIRECT("'Kallangur, Ross Reserve'!E12"),"Decrease","No change")), "&lt;/td&gt;&lt;/tr&gt;")</f>
        <v>&lt;tr&gt;&lt;td&gt;9 Jan 2025&lt;/td&gt;&lt;td&gt;2500&lt;/td&gt;&lt;td&gt;500&lt;/td&gt;&lt;td&gt;12000&lt;/td&gt;&lt;td&gt;15000&lt;/td&gt;&lt;td&gt;Increase&lt;/td&gt;&lt;/tr&gt;</v>
      </c>
      <c r="W14" t="str">
        <f ca="1">CONCATENATE("&lt;tr&gt;&lt;td&gt;", TEXT(INDIRECT("'Kallangur, Ross Reserve'!A12"),"d mmm yyyy"), "&lt;/td&gt;&lt;td&gt;", INDIRECT("'Kallangur, Ross Reserve'!B12"), "&lt;/td&gt;&lt;td&gt;", INDIRECT("'Kallangur, Ross Reserve'!C12"), "&lt;/td&gt;&lt;td&gt;", INDIRECT("'Kallangur, Ross Reserve'!D12"), "&lt;/td&gt;&lt;td&gt;", INDIRECT("'Kallangur, Ross Reserve'!E12"), "&lt;/td&gt;&lt;td&gt;", IF(INDIRECT("'Kallangur, Ross Reserve'!E12")&gt;INDIRECT("'Kallangur, Ross Reserve'!E13"),"Increase",IF(INDIRECT("'Kallangur, Ross Reserve'!E12")&lt;INDIRECT("'Kallangur, Ross Reserve'!E13"),"Decrease","No change")), "&lt;/td&gt;&lt;/tr&gt;")</f>
        <v>&lt;tr&gt;&lt;td&gt;13 Dec 2024&lt;/td&gt;&lt;td&gt;1500&lt;/td&gt;&lt;td&gt;0&lt;/td&gt;&lt;td&gt;0&lt;/td&gt;&lt;td&gt;1500&lt;/td&gt;&lt;td&gt;Decrease&lt;/td&gt;&lt;/tr&gt;</v>
      </c>
      <c r="X14" t="str">
        <f ca="1">CONCATENATE("&lt;tr&gt;&lt;td&gt;", TEXT(INDIRECT("'Kallangur, Ross Reserve'!A13"),"d mmm yyyy"), "&lt;/td&gt;&lt;td&gt;", INDIRECT("'Kallangur, Ross Reserve'!B13"), "&lt;/td&gt;&lt;td&gt;", INDIRECT("'Kallangur, Ross Reserve'!C13"), "&lt;/td&gt;&lt;td&gt;", INDIRECT("'Kallangur, Ross Reserve'!D13"), "&lt;/td&gt;&lt;td&gt;", INDIRECT("'Kallangur, Ross Reserve'!E13"), "&lt;/td&gt;&lt;td&gt;", IF(INDIRECT("'Kallangur, Ross Reserve'!E13")&gt;INDIRECT("'Kallangur, Ross Reserve'!E14"),"Increase",IF(INDIRECT("'Kallangur, Ross Reserve'!E13")&lt;INDIRECT("'Kallangur, Ross Reserve'!E14"),"Decrease","No change")), "&lt;/td&gt;&lt;/tr&gt;")</f>
        <v>&lt;tr&gt;&lt;td&gt;21 Nov 2024&lt;/td&gt;&lt;td&gt;3042&lt;/td&gt;&lt;td&gt;0&lt;/td&gt;&lt;td&gt;0&lt;/td&gt;&lt;td&gt;3042&lt;/td&gt;&lt;td&gt;Increase&lt;/td&gt;&lt;/tr&gt;</v>
      </c>
      <c r="Y14" t="str">
        <f ca="1">CONCATENATE("&lt;tr&gt;&lt;td&gt;", TEXT(INDIRECT("'Kallangur, Ross Reserve'!A14"),"d mmm yyyy"), "&lt;/td&gt;&lt;td&gt;", INDIRECT("'Kallangur, Ross Reserve'!B14"), "&lt;/td&gt;&lt;td&gt;", INDIRECT("'Kallangur, Ross Reserve'!C14"), "&lt;/td&gt;&lt;td&gt;", INDIRECT("'Kallangur, Ross Reserve'!D14"), "&lt;/td&gt;&lt;td&gt;", INDIRECT("'Kallangur, Ross Reserve'!E14"), "&lt;/td&gt;&lt;td&gt;", IF(INDIRECT("'Kallangur, Ross Reserve'!E14")&gt;INDIRECT("'Kallangur, Ross Reserve'!E15"),"Increase",IF(INDIRECT("'Kallangur, Ross Reserve'!E14")&lt;INDIRECT("'Kallangur, Ross Reserve'!E15"),"Decrease","No change")), "&lt;/td&gt;&lt;/tr&gt;")</f>
        <v>&lt;tr&gt;&lt;td&gt;29 Oct 2024&lt;/td&gt;&lt;td&gt;1170&lt;/td&gt;&lt;td&gt;130&lt;/td&gt;&lt;td&gt;0&lt;/td&gt;&lt;td&gt;1300&lt;/td&gt;&lt;td&gt;Increase&lt;/td&gt;&lt;/tr&gt;</v>
      </c>
      <c r="Z14" t="str">
        <f ca="1">CONCATENATE("&lt;tr&gt;&lt;td&gt;", TEXT(INDIRECT("'Kallangur, Ross Reserve'!A15"),"d mmm yyyy"), "&lt;/td&gt;&lt;td&gt;", INDIRECT("'Kallangur, Ross Reserve'!B15"), "&lt;/td&gt;&lt;td&gt;", INDIRECT("'Kallangur, Ross Reserve'!C15"), "&lt;/td&gt;&lt;td&gt;", INDIRECT("'Kallangur, Ross Reserve'!D15"), "&lt;/td&gt;&lt;td&gt;", INDIRECT("'Kallangur, Ross Reserve'!E15"), "&lt;/td&gt;&lt;td&gt;", IF(INDIRECT("'Kallangur, Ross Reserve'!E15")&gt;INDIRECT("'Kallangur, Ross Reserve'!E16"),"Increase",IF(INDIRECT("'Kallangur, Ross Reserve'!E15")&lt;INDIRECT("'Kallangur, Ross Reserve'!E16"),"Decrease","No change")), "&lt;/td&gt;&lt;/tr&gt;")</f>
        <v>&lt;tr&gt;&lt;td&gt;24 Sep 2024&lt;/td&gt;&lt;td&gt;800&lt;/td&gt;&lt;td&gt;0&lt;/td&gt;&lt;td&gt;0&lt;/td&gt;&lt;td&gt;800&lt;/td&gt;&lt;td&gt;Decrease&lt;/td&gt;&lt;/tr&gt;</v>
      </c>
    </row>
    <row r="15" spans="1:26">
      <c r="A15" t="str">
        <f>CONCATENATE('Morayfield, Adelong Court'!$A$3,", ",'Morayfield, Adelong Court'!$B$3)</f>
        <v>Morayfield, Adelong Court</v>
      </c>
      <c r="B15" t="str">
        <f>CONCATENATE('Morayfield, Adelong Court'!$A$3,", ",'Morayfield, Adelong Court'!$B$3)</f>
        <v>Morayfield, Adelong Court</v>
      </c>
      <c r="D15" t="str">
        <f ca="1">CONCATENATE("&lt;p&gt;",'Morayfield, Adelong Court'!$A$7," &lt;a href=",CHAR(34),"https://maps.google.com/?q=",'Morayfield, Adelong Court'!$E$3,",",'Morayfield, Adelong Court'!E4,CHAR(34),"&gt;View map&lt;/a&gt;&lt;/p&gt;&lt;table class=",CHAR(34),"sc-responsive-table",CHAR(34), "&gt;&lt;thead&gt;",$T$15,"&lt;/thead&gt;&lt;tbody&gt;",U15,V15,W15,X15,Y15,Z15,"&lt;/tbody&gt;&lt;/table&gt;")</f>
        <v>&lt;p&gt; &lt;a href="https://maps.google.com/?q=-27.135623,152.918131"&gt;View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red&lt;/th&gt;&lt;th&gt;Total&lt;/th&gt;&lt;th&gt;Change&lt;/th&gt;&lt;/tr&gt;&lt;/thead&gt;&lt;tbody&gt;&lt;tr&gt;&lt;td&gt;13 Jan 2025&lt;/td&gt;&lt;td&gt;0&lt;/td&gt;&lt;td&gt;0&lt;/td&gt;&lt;td&gt;0&lt;/td&gt;&lt;td&gt;0&lt;/td&gt;&lt;td&gt;No change&lt;/td&gt;&lt;/tr&gt;&lt;tr&gt;&lt;td&gt;12 Dec 2024&lt;/td&gt;&lt;td&gt;0&lt;/td&gt;&lt;td&gt;0&lt;/td&gt;&lt;td&gt;0&lt;/td&gt;&lt;td&gt;0&lt;/td&gt;&lt;td&gt;Decrease&lt;/td&gt;&lt;/tr&gt;&lt;tr&gt;&lt;td&gt;21 Nov 2024&lt;/td&gt;&lt;td&gt;600&lt;/td&gt;&lt;td&gt;0&lt;/td&gt;&lt;td&gt;0&lt;/td&gt;&lt;td&gt;600&lt;/td&gt;&lt;td&gt;Increase&lt;/td&gt;&lt;/tr&gt;&lt;tr&gt;&lt;td&gt;29 Oct 2024&lt;/td&gt;&lt;td&gt;500&lt;/td&gt;&lt;td&gt;0&lt;/td&gt;&lt;td&gt;0&lt;/td&gt;&lt;td&gt;500&lt;/td&gt;&lt;td&gt;Increase&lt;/td&gt;&lt;/tr&gt;&lt;tr&gt;&lt;td&gt;4 Sep 2024&lt;/td&gt;&lt;td&gt;0&lt;/td&gt;&lt;td&gt;0&lt;/td&gt;&lt;td&gt;0&lt;/td&gt;&lt;td&gt;0&lt;/td&gt;&lt;td&gt;Decrease&lt;/td&gt;&lt;/tr&gt;&lt;tr&gt;&lt;td&gt;21 Aug 2024&lt;/td&gt;&lt;td&gt;340&lt;/td&gt;&lt;td&gt;0&lt;/td&gt;&lt;td&gt;0&lt;/td&gt;&lt;td&gt;340&lt;/td&gt;&lt;td&gt;Decrease&lt;/td&gt;&lt;/tr&gt;&lt;/tbody&gt;&lt;/table&gt;</v>
      </c>
      <c r="E15" t="s">
        <v>17</v>
      </c>
      <c r="N15" t="str">
        <f>'Morayfield, Adelong Court'!$B$3</f>
        <v>Adelong Court</v>
      </c>
      <c r="O15" t="str">
        <f>'Morayfield, Adelong Court'!$A$3</f>
        <v>Morayfield</v>
      </c>
      <c r="P15">
        <f>'Morayfield, Adelong Court'!$C$3</f>
        <v>4506</v>
      </c>
      <c r="Q15" t="str">
        <f>CONCATENATE('Morayfield, Adelong Court'!$E$3,", ",'Morayfield, Adelong Court'!$E$4)</f>
        <v>-27.135623, 152.918131</v>
      </c>
      <c r="T15" t="s">
        <v>18</v>
      </c>
      <c r="U15" t="str">
        <f ca="1">CONCATENATE("&lt;tr&gt;&lt;td&gt;", TEXT(INDIRECT("'Morayfield, Adelong Court'!A10"),"d mmm yyyy"), "&lt;/td&gt;&lt;td&gt;", INDIRECT("'Morayfield, Adelong Court'!B10"), "&lt;/td&gt;&lt;td&gt;", INDIRECT("'Morayfield, Adelong Court'!C10"), "&lt;/td&gt;&lt;td&gt;", INDIRECT("'Morayfield, Adelong Court'!D10"), "&lt;/td&gt;&lt;td&gt;", INDIRECT("'Morayfield, Adelong Court'!E10"), "&lt;/td&gt;&lt;td&gt;", IF(INDIRECT("'Morayfield, Adelong Court'!E10")&gt;INDIRECT("'Morayfield, Adelong Court'!E11"),"Increase",IF(INDIRECT("'Morayfield, Adelong Court'!E10")&lt;INDIRECT("'Morayfield, Adelong Court'!E11"),"Decrease","No change")), "&lt;/td&gt;&lt;/tr&gt;")</f>
        <v>&lt;tr&gt;&lt;td&gt;13 Jan 2025&lt;/td&gt;&lt;td&gt;0&lt;/td&gt;&lt;td&gt;0&lt;/td&gt;&lt;td&gt;0&lt;/td&gt;&lt;td&gt;0&lt;/td&gt;&lt;td&gt;No change&lt;/td&gt;&lt;/tr&gt;</v>
      </c>
      <c r="V15" t="str">
        <f ca="1">CONCATENATE("&lt;tr&gt;&lt;td&gt;", TEXT(INDIRECT("'Morayfield, Adelong Court'!A11"),"d mmm yyyy"), "&lt;/td&gt;&lt;td&gt;", INDIRECT("'Morayfield, Adelong Court'!B11"), "&lt;/td&gt;&lt;td&gt;", INDIRECT("'Morayfield, Adelong Court'!C11"), "&lt;/td&gt;&lt;td&gt;", INDIRECT("'Morayfield, Adelong Court'!D11"), "&lt;/td&gt;&lt;td&gt;", INDIRECT("'Morayfield, Adelong Court'!E11"), "&lt;/td&gt;&lt;td&gt;", IF(INDIRECT("'Morayfield, Adelong Court'!E11")&gt;INDIRECT("'Morayfield, Adelong Court'!E12"),"Increase",IF(INDIRECT("'Morayfield, Adelong Court'!E11")&lt;INDIRECT("'Morayfield, Adelong Court'!E12"),"Decrease","No change")), "&lt;/td&gt;&lt;/tr&gt;")</f>
        <v>&lt;tr&gt;&lt;td&gt;12 Dec 2024&lt;/td&gt;&lt;td&gt;0&lt;/td&gt;&lt;td&gt;0&lt;/td&gt;&lt;td&gt;0&lt;/td&gt;&lt;td&gt;0&lt;/td&gt;&lt;td&gt;Decrease&lt;/td&gt;&lt;/tr&gt;</v>
      </c>
      <c r="W15" t="str">
        <f ca="1">CONCATENATE("&lt;tr&gt;&lt;td&gt;", TEXT(INDIRECT("'Morayfield, Adelong Court'!A12"),"d mmm yyyy"), "&lt;/td&gt;&lt;td&gt;", INDIRECT("'Morayfield, Adelong Court'!B12"), "&lt;/td&gt;&lt;td&gt;", INDIRECT("'Morayfield, Adelong Court'!C12"), "&lt;/td&gt;&lt;td&gt;", INDIRECT("'Morayfield, Adelong Court'!D12"), "&lt;/td&gt;&lt;td&gt;", INDIRECT("'Morayfield, Adelong Court'!E12"), "&lt;/td&gt;&lt;td&gt;", IF(INDIRECT("'Morayfield, Adelong Court'!E12")&gt;INDIRECT("'Morayfield, Adelong Court'!E13"),"Increase",IF(INDIRECT("'Morayfield, Adelong Court'!E12")&lt;INDIRECT("'Morayfield, Adelong Court'!E13"),"Decrease","No change")), "&lt;/td&gt;&lt;/tr&gt;")</f>
        <v>&lt;tr&gt;&lt;td&gt;21 Nov 2024&lt;/td&gt;&lt;td&gt;600&lt;/td&gt;&lt;td&gt;0&lt;/td&gt;&lt;td&gt;0&lt;/td&gt;&lt;td&gt;600&lt;/td&gt;&lt;td&gt;Increase&lt;/td&gt;&lt;/tr&gt;</v>
      </c>
      <c r="X15" t="str">
        <f ca="1">CONCATENATE("&lt;tr&gt;&lt;td&gt;", TEXT(INDIRECT("'Morayfield, Adelong Court'!A13"),"d mmm yyyy"), "&lt;/td&gt;&lt;td&gt;", INDIRECT("'Morayfield, Adelong Court'!B13"), "&lt;/td&gt;&lt;td&gt;", INDIRECT("'Morayfield, Adelong Court'!C13"), "&lt;/td&gt;&lt;td&gt;", INDIRECT("'Morayfield, Adelong Court'!D13"), "&lt;/td&gt;&lt;td&gt;", INDIRECT("'Morayfield, Adelong Court'!E13"), "&lt;/td&gt;&lt;td&gt;", IF(INDIRECT("'Morayfield, Adelong Court'!E13")&gt;INDIRECT("'Morayfield, Adelong Court'!E14"),"Increase",IF(INDIRECT("'Morayfield, Adelong Court'!E13")&lt;INDIRECT("'Morayfield, Adelong Court'!E14"),"Decrease","No change")), "&lt;/td&gt;&lt;/tr&gt;")</f>
        <v>&lt;tr&gt;&lt;td&gt;29 Oct 2024&lt;/td&gt;&lt;td&gt;500&lt;/td&gt;&lt;td&gt;0&lt;/td&gt;&lt;td&gt;0&lt;/td&gt;&lt;td&gt;500&lt;/td&gt;&lt;td&gt;Increase&lt;/td&gt;&lt;/tr&gt;</v>
      </c>
      <c r="Y15" t="str">
        <f ca="1">CONCATENATE("&lt;tr&gt;&lt;td&gt;", TEXT(INDIRECT("'Morayfield, Adelong Court'!A14"),"d mmm yyyy"), "&lt;/td&gt;&lt;td&gt;", INDIRECT("'Morayfield, Adelong Court'!B14"), "&lt;/td&gt;&lt;td&gt;", INDIRECT("'Morayfield, Adelong Court'!C14"), "&lt;/td&gt;&lt;td&gt;", INDIRECT("'Morayfield, Adelong Court'!D14"), "&lt;/td&gt;&lt;td&gt;", INDIRECT("'Morayfield, Adelong Court'!E14"), "&lt;/td&gt;&lt;td&gt;", IF(INDIRECT("'Morayfield, Adelong Court'!E14")&gt;INDIRECT("'Morayfield, Adelong Court'!E15"),"Increase",IF(INDIRECT("'Morayfield, Adelong Court'!E14")&lt;INDIRECT("'Morayfield, Adelong Court'!E15"),"Decrease","No change")), "&lt;/td&gt;&lt;/tr&gt;")</f>
        <v>&lt;tr&gt;&lt;td&gt;4 Sep 2024&lt;/td&gt;&lt;td&gt;0&lt;/td&gt;&lt;td&gt;0&lt;/td&gt;&lt;td&gt;0&lt;/td&gt;&lt;td&gt;0&lt;/td&gt;&lt;td&gt;Decrease&lt;/td&gt;&lt;/tr&gt;</v>
      </c>
      <c r="Z15" t="str">
        <f ca="1">CONCATENATE("&lt;tr&gt;&lt;td&gt;", TEXT(INDIRECT("'Morayfield, Adelong Court'!A15"),"d mmm yyyy"), "&lt;/td&gt;&lt;td&gt;", INDIRECT("'Morayfield, Adelong Court'!B15"), "&lt;/td&gt;&lt;td&gt;", INDIRECT("'Morayfield, Adelong Court'!C15"), "&lt;/td&gt;&lt;td&gt;", INDIRECT("'Morayfield, Adelong Court'!D15"), "&lt;/td&gt;&lt;td&gt;", INDIRECT("'Morayfield, Adelong Court'!E15"), "&lt;/td&gt;&lt;td&gt;", IF(INDIRECT("'Morayfield, Adelong Court'!E15")&gt;INDIRECT("'Morayfield, Adelong Court'!E16"),"Increase",IF(INDIRECT("'Morayfield, Adelong Court'!E15")&lt;INDIRECT("'Morayfield, Adelong Court'!E16"),"Decrease","No change")), "&lt;/td&gt;&lt;/tr&gt;")</f>
        <v>&lt;tr&gt;&lt;td&gt;21 Aug 2024&lt;/td&gt;&lt;td&gt;340&lt;/td&gt;&lt;td&gt;0&lt;/td&gt;&lt;td&gt;0&lt;/td&gt;&lt;td&gt;340&lt;/td&gt;&lt;td&gt;Decrease&lt;/td&gt;&lt;/tr&gt;</v>
      </c>
    </row>
    <row r="16" spans="1:26">
      <c r="A16" t="str">
        <f>CONCATENATE('Morayfield, Kirkcaldy St'!$A$3,", ",'Morayfield, Kirkcaldy St'!$B$3)</f>
        <v>Morayfield, Kirkcaldy St</v>
      </c>
      <c r="B16" t="str">
        <f>CONCATENATE('Morayfield, Kirkcaldy St'!$A$3,", ",'Morayfield, Kirkcaldy St'!$B$3)</f>
        <v>Morayfield, Kirkcaldy St</v>
      </c>
      <c r="D16" t="str">
        <f ca="1">CONCATENATE("&lt;p&gt;",'Morayfield, Kirkcaldy St'!$A$7," &lt;a href=",CHAR(34),"https://maps.google.com/?q=",'Morayfield, Kirkcaldy St'!$E$3,",",'Morayfield, Kirkcaldy St'!E4,CHAR(34),"&gt;View map&lt;/a&gt;&lt;/p&gt;&lt;table class=",CHAR(34),"sc-responsive-table",CHAR(34), "&gt;&lt;thead&gt;",$T$16,"&lt;/thead&gt;&lt;tbody&gt;",U16,V16,W16,X16,Y16,Z16,"&lt;/tbody&gt;&lt;/table&gt;")</f>
        <v>&lt;p&gt; &lt;a href="https://maps.google.com/?q=-27.108414,152.956226"&gt;View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red&lt;/th&gt;&lt;th&gt;Total&lt;/th&gt;&lt;th&gt;Change&lt;/th&gt;&lt;/tr&gt;&lt;/thead&gt;&lt;tbody&gt;&lt;tr&gt;&lt;td&gt;13 Jan 2025&lt;/td&gt;&lt;td&gt;1100&lt;/td&gt;&lt;td&gt;0&lt;/td&gt;&lt;td&gt;0&lt;/td&gt;&lt;td&gt;1100&lt;/td&gt;&lt;td&gt;Decrease&lt;/td&gt;&lt;/tr&gt;&lt;tr&gt;&lt;td&gt;17 Dec 2024&lt;/td&gt;&lt;td&gt;1750&lt;/td&gt;&lt;td&gt;0&lt;/td&gt;&lt;td&gt;0&lt;/td&gt;&lt;td&gt;1750&lt;/td&gt;&lt;td&gt;Increase&lt;/td&gt;&lt;/tr&gt;&lt;tr&gt;&lt;td&gt;21 Nov 2024&lt;/td&gt;&lt;td&gt;500&lt;/td&gt;&lt;td&gt;0&lt;/td&gt;&lt;td&gt;0&lt;/td&gt;&lt;td&gt;500&lt;/td&gt;&lt;td&gt;Increase&lt;/td&gt;&lt;/tr&gt;&lt;tr&gt;&lt;td&gt;29 Oct 2024&lt;/td&gt;&lt;td&gt;0&lt;/td&gt;&lt;td&gt;0&lt;/td&gt;&lt;td&gt;0&lt;/td&gt;&lt;td&gt;0&lt;/td&gt;&lt;td&gt;No change&lt;/td&gt;&lt;/tr&gt;&lt;tr&gt;&lt;td&gt;4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change&lt;/td&gt;&lt;/tr&gt;&lt;/tbody&gt;&lt;/table&gt;</v>
      </c>
      <c r="E16" t="s">
        <v>17</v>
      </c>
      <c r="N16" t="str">
        <f>'Morayfield, Kirkcaldy St'!$B$3</f>
        <v>Kirkcaldy St</v>
      </c>
      <c r="O16" t="str">
        <f>'Morayfield, Kirkcaldy St'!$A$3</f>
        <v>Morayfield</v>
      </c>
      <c r="P16">
        <f>'Morayfield, Kirkcaldy St'!$C$3</f>
        <v>4506</v>
      </c>
      <c r="Q16" t="str">
        <f>CONCATENATE('Morayfield, Kirkcaldy St'!$E$3,", ",'Morayfield, Kirkcaldy St'!$E$4)</f>
        <v>-27.108414, 152.956226</v>
      </c>
      <c r="T16" t="s">
        <v>18</v>
      </c>
      <c r="U16" t="str">
        <f ca="1">CONCATENATE("&lt;tr&gt;&lt;td&gt;", TEXT(INDIRECT("'Morayfield, Kirkcaldy St'!A10"),"d mmm yyyy"), "&lt;/td&gt;&lt;td&gt;", INDIRECT("'Morayfield, Kirkcaldy St'!B10"), "&lt;/td&gt;&lt;td&gt;", INDIRECT("'Morayfield, Kirkcaldy St'!C10"), "&lt;/td&gt;&lt;td&gt;", INDIRECT("'Morayfield, Kirkcaldy St'!D10"), "&lt;/td&gt;&lt;td&gt;", INDIRECT("'Morayfield, Kirkcaldy St'!E10"), "&lt;/td&gt;&lt;td&gt;", IF(INDIRECT("'Morayfield, Kirkcaldy St'!E10")&gt;INDIRECT("'Morayfield, Kirkcaldy St'!E11"),"Increase",IF(INDIRECT("'Morayfield, Kirkcaldy St'!E10")&lt;INDIRECT("'Morayfield, Kirkcaldy St'!E11"),"Decrease","No change")), "&lt;/td&gt;&lt;/tr&gt;")</f>
        <v>&lt;tr&gt;&lt;td&gt;13 Jan 2025&lt;/td&gt;&lt;td&gt;1100&lt;/td&gt;&lt;td&gt;0&lt;/td&gt;&lt;td&gt;0&lt;/td&gt;&lt;td&gt;1100&lt;/td&gt;&lt;td&gt;Decrease&lt;/td&gt;&lt;/tr&gt;</v>
      </c>
      <c r="V16" t="str">
        <f ca="1">CONCATENATE("&lt;tr&gt;&lt;td&gt;", TEXT(INDIRECT("'Morayfield, Kirkcaldy St'!A11"),"d mmm yyyy"), "&lt;/td&gt;&lt;td&gt;", INDIRECT("'Morayfield, Kirkcaldy St'!B11"), "&lt;/td&gt;&lt;td&gt;", INDIRECT("'Morayfield, Kirkcaldy St'!C11"), "&lt;/td&gt;&lt;td&gt;", INDIRECT("'Morayfield, Kirkcaldy St'!D11"), "&lt;/td&gt;&lt;td&gt;", INDIRECT("'Morayfield, Kirkcaldy St'!E11"), "&lt;/td&gt;&lt;td&gt;", IF(INDIRECT("'Morayfield, Kirkcaldy St'!E11")&gt;INDIRECT("'Morayfield, Kirkcaldy St'!E12"),"Increase",IF(INDIRECT("'Morayfield, Kirkcaldy St'!E11")&lt;INDIRECT("'Morayfield, Kirkcaldy St'!E12"),"Decrease","No change")), "&lt;/td&gt;&lt;/tr&gt;")</f>
        <v>&lt;tr&gt;&lt;td&gt;17 Dec 2024&lt;/td&gt;&lt;td&gt;1750&lt;/td&gt;&lt;td&gt;0&lt;/td&gt;&lt;td&gt;0&lt;/td&gt;&lt;td&gt;1750&lt;/td&gt;&lt;td&gt;Increase&lt;/td&gt;&lt;/tr&gt;</v>
      </c>
      <c r="W16" t="str">
        <f ca="1">CONCATENATE("&lt;tr&gt;&lt;td&gt;", TEXT(INDIRECT("'Morayfield, Kirkcaldy St'!A12"),"d mmm yyyy"), "&lt;/td&gt;&lt;td&gt;", INDIRECT("'Morayfield, Kirkcaldy St'!B12"), "&lt;/td&gt;&lt;td&gt;", INDIRECT("'Morayfield, Kirkcaldy St'!C12"), "&lt;/td&gt;&lt;td&gt;", INDIRECT("'Morayfield, Kirkcaldy St'!D12"), "&lt;/td&gt;&lt;td&gt;", INDIRECT("'Morayfield, Kirkcaldy St'!E12"), "&lt;/td&gt;&lt;td&gt;", IF(INDIRECT("'Morayfield, Kirkcaldy St'!E12")&gt;INDIRECT("'Morayfield, Kirkcaldy St'!E13"),"Increase",IF(INDIRECT("'Morayfield, Kirkcaldy St'!E12")&lt;INDIRECT("'Morayfield, Kirkcaldy St'!E13"),"Decrease","No change")), "&lt;/td&gt;&lt;/tr&gt;")</f>
        <v>&lt;tr&gt;&lt;td&gt;21 Nov 2024&lt;/td&gt;&lt;td&gt;500&lt;/td&gt;&lt;td&gt;0&lt;/td&gt;&lt;td&gt;0&lt;/td&gt;&lt;td&gt;500&lt;/td&gt;&lt;td&gt;Increase&lt;/td&gt;&lt;/tr&gt;</v>
      </c>
      <c r="X16" t="str">
        <f ca="1">CONCATENATE("&lt;tr&gt;&lt;td&gt;", TEXT(INDIRECT("'Morayfield, Kirkcaldy St'!A13"),"d mmm yyyy"), "&lt;/td&gt;&lt;td&gt;", INDIRECT("'Morayfield, Kirkcaldy St'!B13"), "&lt;/td&gt;&lt;td&gt;", INDIRECT("'Morayfield, Kirkcaldy St'!C13"), "&lt;/td&gt;&lt;td&gt;", INDIRECT("'Morayfield, Kirkcaldy St'!D13"), "&lt;/td&gt;&lt;td&gt;", INDIRECT("'Morayfield, Kirkcaldy St'!E13"), "&lt;/td&gt;&lt;td&gt;", IF(INDIRECT("'Morayfield, Kirkcaldy St'!E13")&gt;INDIRECT("'Morayfield, Kirkcaldy St'!E14"),"Increase",IF(INDIRECT("'Morayfield, Kirkcaldy St'!E13")&lt;INDIRECT("'Morayfield, Kirkcaldy St'!E14"),"Decrease","No change")), "&lt;/td&gt;&lt;/tr&gt;")</f>
        <v>&lt;tr&gt;&lt;td&gt;29 Oct 2024&lt;/td&gt;&lt;td&gt;0&lt;/td&gt;&lt;td&gt;0&lt;/td&gt;&lt;td&gt;0&lt;/td&gt;&lt;td&gt;0&lt;/td&gt;&lt;td&gt;No change&lt;/td&gt;&lt;/tr&gt;</v>
      </c>
      <c r="Y16" t="str">
        <f ca="1">CONCATENATE("&lt;tr&gt;&lt;td&gt;", TEXT(INDIRECT("'Morayfield, Kirkcaldy St'!A14"),"d mmm yyyy"), "&lt;/td&gt;&lt;td&gt;", INDIRECT("'Morayfield, Kirkcaldy St'!B14"), "&lt;/td&gt;&lt;td&gt;", INDIRECT("'Morayfield, Kirkcaldy St'!C14"), "&lt;/td&gt;&lt;td&gt;", INDIRECT("'Morayfield, Kirkcaldy St'!D14"), "&lt;/td&gt;&lt;td&gt;", INDIRECT("'Morayfield, Kirkcaldy St'!E14"), "&lt;/td&gt;&lt;td&gt;", IF(INDIRECT("'Morayfield, Kirkcaldy St'!E14")&gt;INDIRECT("'Morayfield, Kirkcaldy St'!E15"),"Increase",IF(INDIRECT("'Morayfield, Kirkcaldy St'!E14")&lt;INDIRECT("'Morayfield, Kirkcaldy St'!E15"),"Decrease","No change")), "&lt;/td&gt;&lt;/tr&gt;")</f>
        <v>&lt;tr&gt;&lt;td&gt;4 Sep 2024&lt;/td&gt;&lt;td&gt;0&lt;/td&gt;&lt;td&gt;0&lt;/td&gt;&lt;td&gt;0&lt;/td&gt;&lt;td&gt;0&lt;/td&gt;&lt;td&gt;No change&lt;/td&gt;&lt;/tr&gt;</v>
      </c>
      <c r="Z16" t="str">
        <f ca="1">CONCATENATE("&lt;tr&gt;&lt;td&gt;", TEXT(INDIRECT("'Morayfield, Kirkcaldy St'!A15"),"d mmm yyyy"), "&lt;/td&gt;&lt;td&gt;", INDIRECT("'Morayfield, Kirkcaldy St'!B15"), "&lt;/td&gt;&lt;td&gt;", INDIRECT("'Morayfield, Kirkcaldy St'!C15"), "&lt;/td&gt;&lt;td&gt;", INDIRECT("'Morayfield, Kirkcaldy St'!D15"), "&lt;/td&gt;&lt;td&gt;", INDIRECT("'Morayfield, Kirkcaldy St'!E15"), "&lt;/td&gt;&lt;td&gt;", IF(INDIRECT("'Morayfield, Kirkcaldy St'!E15")&gt;INDIRECT("'Morayfield, Kirkcaldy St'!E16"),"Increase",IF(INDIRECT("'Morayfield, Kirkcaldy St'!E15")&lt;INDIRECT("'Morayfield, Kirkcaldy St'!E16"),"Decrease","No change")), "&lt;/td&gt;&lt;/tr&gt;")</f>
        <v>&lt;tr&gt;&lt;td&gt;21 Aug 2024&lt;/td&gt;&lt;td&gt;0&lt;/td&gt;&lt;td&gt;0&lt;/td&gt;&lt;td&gt;0&lt;/td&gt;&lt;td&gt;0&lt;/td&gt;&lt;td&gt;No change&lt;/td&gt;&lt;/tr&gt;</v>
      </c>
    </row>
    <row r="17" spans="1:26">
      <c r="A17" t="str">
        <f>CONCATENATE('Narangba, New Settlement Rd'!$A$3,", ",'Narangba, New Settlement Rd'!$B$3)</f>
        <v>Narangba, New Settlement Rd</v>
      </c>
      <c r="B17" t="str">
        <f>CONCATENATE('Narangba, New Settlement Rd'!$A$3,", ",'Narangba, New Settlement Rd'!$B$3)</f>
        <v>Narangba, New Settlement Rd</v>
      </c>
      <c r="D17" t="str">
        <f ca="1">CONCATENATE("&lt;p&gt;",'Narangba, New Settlement Rd'!$A$7," &lt;a href=",CHAR(34),"https://maps.google.com/?q=",'Narangba, New Settlement Rd'!$E$3,",",'Narangba, New Settlement Rd'!E4,CHAR(34),"&gt;View map&lt;/a&gt;&lt;/p&gt;&lt;table class=",CHAR(34),"sc-responsive-table",CHAR(34), "&gt;&lt;thead&gt;",$T$18,"&lt;/thead&gt;&lt;tbody&gt;",U17,V17,W17,X17,Y17,Z17,"&lt;/tbody&gt;&lt;/table&gt;")</f>
        <v>&lt;p&gt; &lt;a href="https://maps.google.com/?q=-27.185217,152.934641"&gt;View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Jan 2025&lt;/td&gt;&lt;td&gt;2305&lt;/td&gt;&lt;td&gt;1536&lt;/td&gt;&lt;td&gt;0&lt;/td&gt;&lt;td&gt;3841&lt;/td&gt;&lt;td&gt;Decrease&lt;/td&gt;&lt;/tr&gt;&lt;tr&gt;&lt;td&gt;19 Dec 2024&lt;/td&gt;&lt;td&gt;3036&lt;/td&gt;&lt;td&gt;1300&lt;/td&gt;&lt;td&gt;0&lt;/td&gt;&lt;td&gt;4336&lt;/td&gt;&lt;td&gt;Increase&lt;/td&gt;&lt;/tr&gt;&lt;tr&gt;&lt;td&gt;21 Nov 2024&lt;/td&gt;&lt;td&gt;2563&lt;/td&gt;&lt;td&gt;452&lt;/td&gt;&lt;td&gt;0&lt;/td&gt;&lt;td&gt;3015&lt;/td&gt;&lt;td&gt;Decrease&lt;/td&gt;&lt;/tr&gt;&lt;tr&gt;&lt;td&gt;11 Oct 2024&lt;/td&gt;&lt;td&gt;1266&lt;/td&gt;&lt;td&gt;1899&lt;/td&gt;&lt;td&gt;0&lt;/td&gt;&lt;td&gt;3165&lt;/td&gt;&lt;td&gt;Decrease&lt;/td&gt;&lt;/tr&gt;&lt;tr&gt;&lt;td&gt;5 Sep 2024&lt;/td&gt;&lt;td&gt;1154&lt;/td&gt;&lt;td&gt;2692&lt;/td&gt;&lt;td&gt;0&lt;/td&gt;&lt;td&gt;3846&lt;/td&gt;&lt;td&gt;Increase&lt;/td&gt;&lt;/tr&gt;&lt;tr&gt;&lt;td&gt;21 Aug 2024&lt;/td&gt;&lt;td&gt;655&lt;/td&gt;&lt;td&gt;960&lt;/td&gt;&lt;td&gt;0&lt;/td&gt;&lt;td&gt;1615&lt;/td&gt;&lt;td&gt;Decrease&lt;/td&gt;&lt;/tr&gt;&lt;/tbody&gt;&lt;/table&gt;</v>
      </c>
      <c r="E17" t="s">
        <v>17</v>
      </c>
      <c r="N17" t="str">
        <f>'Narangba, New Settlement Rd'!$B$3</f>
        <v>New Settlement Rd</v>
      </c>
      <c r="O17" t="str">
        <f>'Narangba, New Settlement Rd'!$A$3</f>
        <v>Narangba</v>
      </c>
      <c r="P17">
        <f>'Narangba, New Settlement Rd'!$C$3</f>
        <v>4504</v>
      </c>
      <c r="Q17" t="str">
        <f>CONCATENATE('Narangba, New Settlement Rd'!$E$3,", ",'Narangba, New Settlement Rd'!$E$4)</f>
        <v>-27.185217, 152.934641</v>
      </c>
      <c r="T17" t="s">
        <v>18</v>
      </c>
      <c r="U17" t="str">
        <f ca="1">CONCATENATE("&lt;tr&gt;&lt;td&gt;", TEXT(INDIRECT("'Narangba, New Settlement Rd'!A10"),"d mmm yyyy"), "&lt;/td&gt;&lt;td&gt;", INDIRECT("'Narangba, New Settlement Rd'!B10"), "&lt;/td&gt;&lt;td&gt;", INDIRECT("'Narangba, New Settlement Rd'!C10"), "&lt;/td&gt;&lt;td&gt;", INDIRECT("'Narangba, New Settlement Rd'!D10"), "&lt;/td&gt;&lt;td&gt;", INDIRECT("'Narangba, New Settlement Rd'!E10"), "&lt;/td&gt;&lt;td&gt;", IF(INDIRECT("'Narangba, New Settlement Rd'!E10")&gt;INDIRECT("'Narangba, New Settlement Rd'!E11"),"Increase",IF(INDIRECT("'Narangba, New Settlement Rd'!E10")&lt;INDIRECT("'Narangba, New Settlement Rd'!E11"),"Decrease","No change")), "&lt;/td&gt;&lt;/tr&gt;")</f>
        <v>&lt;tr&gt;&lt;td&gt;21 Jan 2025&lt;/td&gt;&lt;td&gt;2305&lt;/td&gt;&lt;td&gt;1536&lt;/td&gt;&lt;td&gt;0&lt;/td&gt;&lt;td&gt;3841&lt;/td&gt;&lt;td&gt;Decrease&lt;/td&gt;&lt;/tr&gt;</v>
      </c>
      <c r="V17" t="str">
        <f ca="1">CONCATENATE("&lt;tr&gt;&lt;td&gt;", TEXT(INDIRECT("'Narangba, New Settlement Rd'!A11"),"d mmm yyyy"), "&lt;/td&gt;&lt;td&gt;", INDIRECT("'Narangba, New Settlement Rd'!B11"), "&lt;/td&gt;&lt;td&gt;", INDIRECT("'Narangba, New Settlement Rd'!C11"), "&lt;/td&gt;&lt;td&gt;", INDIRECT("'Narangba, New Settlement Rd'!D11"), "&lt;/td&gt;&lt;td&gt;", INDIRECT("'Narangba, New Settlement Rd'!E11"), "&lt;/td&gt;&lt;td&gt;", IF(INDIRECT("'Narangba, New Settlement Rd'!E11")&gt;INDIRECT("'Narangba, New Settlement Rd'!E12"),"Increase",IF(INDIRECT("'Narangba, New Settlement Rd'!E11")&lt;INDIRECT("'Narangba, New Settlement Rd'!E12"),"Decrease","No change")), "&lt;/td&gt;&lt;/tr&gt;")</f>
        <v>&lt;tr&gt;&lt;td&gt;19 Dec 2024&lt;/td&gt;&lt;td&gt;3036&lt;/td&gt;&lt;td&gt;1300&lt;/td&gt;&lt;td&gt;0&lt;/td&gt;&lt;td&gt;4336&lt;/td&gt;&lt;td&gt;Increase&lt;/td&gt;&lt;/tr&gt;</v>
      </c>
      <c r="W17" t="str">
        <f ca="1">CONCATENATE("&lt;tr&gt;&lt;td&gt;", TEXT(INDIRECT("'Narangba, New Settlement Rd'!A12"),"d mmm yyyy"), "&lt;/td&gt;&lt;td&gt;", INDIRECT("'Narangba, New Settlement Rd'!B12"), "&lt;/td&gt;&lt;td&gt;", INDIRECT("'Narangba, New Settlement Rd'!C12"), "&lt;/td&gt;&lt;td&gt;", INDIRECT("'Narangba, New Settlement Rd'!D12"), "&lt;/td&gt;&lt;td&gt;", INDIRECT("'Narangba, New Settlement Rd'!E12"), "&lt;/td&gt;&lt;td&gt;", IF(INDIRECT("'Narangba, New Settlement Rd'!E12")&gt;INDIRECT("'Narangba, New Settlement Rd'!E13"),"Increase",IF(INDIRECT("'Narangba, New Settlement Rd'!E12")&lt;INDIRECT("'Narangba, New Settlement Rd'!E13"),"Decrease","No change")), "&lt;/td&gt;&lt;/tr&gt;")</f>
        <v>&lt;tr&gt;&lt;td&gt;21 Nov 2024&lt;/td&gt;&lt;td&gt;2563&lt;/td&gt;&lt;td&gt;452&lt;/td&gt;&lt;td&gt;0&lt;/td&gt;&lt;td&gt;3015&lt;/td&gt;&lt;td&gt;Decrease&lt;/td&gt;&lt;/tr&gt;</v>
      </c>
      <c r="X17" t="str">
        <f ca="1">CONCATENATE("&lt;tr&gt;&lt;td&gt;", TEXT(INDIRECT("'Narangba, New Settlement Rd'!A13"),"d mmm yyyy"), "&lt;/td&gt;&lt;td&gt;", INDIRECT("'Narangba, New Settlement Rd'!B13"), "&lt;/td&gt;&lt;td&gt;", INDIRECT("'Narangba, New Settlement Rd'!C13"), "&lt;/td&gt;&lt;td&gt;", INDIRECT("'Narangba, New Settlement Rd'!D13"), "&lt;/td&gt;&lt;td&gt;", INDIRECT("'Narangba, New Settlement Rd'!E13"), "&lt;/td&gt;&lt;td&gt;", IF(INDIRECT("'Narangba, New Settlement Rd'!E13")&gt;INDIRECT("'Narangba, New Settlement Rd'!E14"),"Increase",IF(INDIRECT("'Narangba, New Settlement Rd'!E13")&lt;INDIRECT("'Narangba, New Settlement Rd'!E14"),"Decrease","No change")), "&lt;/td&gt;&lt;/tr&gt;")</f>
        <v>&lt;tr&gt;&lt;td&gt;11 Oct 2024&lt;/td&gt;&lt;td&gt;1266&lt;/td&gt;&lt;td&gt;1899&lt;/td&gt;&lt;td&gt;0&lt;/td&gt;&lt;td&gt;3165&lt;/td&gt;&lt;td&gt;Decrease&lt;/td&gt;&lt;/tr&gt;</v>
      </c>
      <c r="Y17" t="str">
        <f ca="1">CONCATENATE("&lt;tr&gt;&lt;td&gt;", TEXT(INDIRECT("'Narangba, New Settlement Rd'!A14"),"d mmm yyyy"), "&lt;/td&gt;&lt;td&gt;", INDIRECT("'Narangba, New Settlement Rd'!B14"), "&lt;/td&gt;&lt;td&gt;", INDIRECT("'Narangba, New Settlement Rd'!C14"), "&lt;/td&gt;&lt;td&gt;", INDIRECT("'Narangba, New Settlement Rd'!D14"), "&lt;/td&gt;&lt;td&gt;", INDIRECT("'Narangba, New Settlement Rd'!E14"), "&lt;/td&gt;&lt;td&gt;", IF(INDIRECT("'Narangba, New Settlement Rd'!E14")&gt;INDIRECT("'Narangba, New Settlement Rd'!E15"),"Increase",IF(INDIRECT("'Narangba, New Settlement Rd'!E14")&lt;INDIRECT("'Narangba, New Settlement Rd'!E15"),"Decrease","No change")), "&lt;/td&gt;&lt;/tr&gt;")</f>
        <v>&lt;tr&gt;&lt;td&gt;5 Sep 2024&lt;/td&gt;&lt;td&gt;1154&lt;/td&gt;&lt;td&gt;2692&lt;/td&gt;&lt;td&gt;0&lt;/td&gt;&lt;td&gt;3846&lt;/td&gt;&lt;td&gt;Increase&lt;/td&gt;&lt;/tr&gt;</v>
      </c>
      <c r="Z17" t="str">
        <f ca="1">CONCATENATE("&lt;tr&gt;&lt;td&gt;", TEXT(INDIRECT("'Narangba, New Settlement Rd'!A15"),"d mmm yyyy"), "&lt;/td&gt;&lt;td&gt;", INDIRECT("'Narangba, New Settlement Rd'!B15"), "&lt;/td&gt;&lt;td&gt;", INDIRECT("'Narangba, New Settlement Rd'!C15"), "&lt;/td&gt;&lt;td&gt;", INDIRECT("'Narangba, New Settlement Rd'!D15"), "&lt;/td&gt;&lt;td&gt;", INDIRECT("'Narangba, New Settlement Rd'!E15"), "&lt;/td&gt;&lt;td&gt;", IF(INDIRECT("'Narangba, New Settlement Rd'!E15")&gt;INDIRECT("'Narangba, New Settlement Rd'!E16"),"Increase",IF(INDIRECT("'Narangba, New Settlement Rd'!E15")&lt;INDIRECT("'Narangba, New Settlement Rd'!E16"),"Decrease","No change")), "&lt;/td&gt;&lt;/tr&gt;")</f>
        <v>&lt;tr&gt;&lt;td&gt;21 Aug 2024&lt;/td&gt;&lt;td&gt;655&lt;/td&gt;&lt;td&gt;960&lt;/td&gt;&lt;td&gt;0&lt;/td&gt;&lt;td&gt;1615&lt;/td&gt;&lt;td&gt;Decrease&lt;/td&gt;&lt;/tr&gt;</v>
      </c>
    </row>
    <row r="18" spans="1:26">
      <c r="A18" t="str">
        <f>CONCATENATE('Petrie, Sweeney Reserve'!$A$3,", ",'Petrie, Sweeney Reserve'!$B$3)</f>
        <v>Petrie, Sweeney Reserve</v>
      </c>
      <c r="B18" t="str">
        <f>CONCATENATE('Petrie, Sweeney Reserve'!$A$3,", ",'Petrie, Sweeney Reserve'!$B$3)</f>
        <v>Petrie, Sweeney Reserve</v>
      </c>
      <c r="D18" t="str">
        <f ca="1">CONCATENATE("&lt;p&gt;",'Petrie, Sweeney Reserve'!$A$7," &lt;a href=",CHAR(34),"https://maps.google.com/?q=",'Petrie, Sweeney Reserve'!$E$3,",",'Petrie, Sweeney Reserve'!E4,CHAR(34),"&gt;View map&lt;/a&gt;&lt;/p&gt;&lt;table class=",CHAR(34),"sc-responsive-table",CHAR(34), "&gt;&lt;thead&gt;",$T$18,"&lt;/thead&gt;&lt;tbody&gt;",U18,V18,W18,X18,Y18,Z18,"&lt;/tbody&gt;&lt;/table&gt;")</f>
        <v>&lt;p&gt; &lt;a href="https://maps.google.com/?q=-27.272867,152.975002"&gt;View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red&lt;/th&gt;&lt;th&gt;Total&lt;/th&gt;&lt;th&gt;Change&lt;/th&gt;&lt;/tr&gt;&lt;/thead&gt;&lt;tbody&gt;&lt;tr&gt;&lt;td&gt;10 Jan 2025&lt;/td&gt;&lt;td&gt;350&lt;/td&gt;&lt;td&gt;1600&lt;/td&gt;&lt;td&gt;0&lt;/td&gt;&lt;td&gt;1950&lt;/td&gt;&lt;td&gt;Increase&lt;/td&gt;&lt;/tr&gt;&lt;tr&gt;&lt;td&gt;13 Dec 2024&lt;/td&gt;&lt;td&gt;520&lt;/td&gt;&lt;td&gt;680&lt;/td&gt;&lt;td&gt;0&lt;/td&gt;&lt;td&gt;1200&lt;/td&gt;&lt;td&gt;Decrease&lt;/td&gt;&lt;/tr&gt;&lt;tr&gt;&lt;td&gt;21 Nov 2024&lt;/td&gt;&lt;td&gt;1320&lt;/td&gt;&lt;td&gt;300&lt;/td&gt;&lt;td&gt;0&lt;/td&gt;&lt;td&gt;1630&lt;/td&gt;&lt;td&gt;Decrease&lt;/td&gt;&lt;/tr&gt;&lt;tr&gt;&lt;td&gt;29 Oct 2024&lt;/td&gt;&lt;td&gt;1688&lt;/td&gt;&lt;td&gt;112&lt;/td&gt;&lt;td&gt;0&lt;/td&gt;&lt;td&gt;1800&lt;/td&gt;&lt;td&gt;Decrease&lt;/td&gt;&lt;/tr&gt;&lt;tr&gt;&lt;td&gt;19 Sep 2024&lt;/td&gt;&lt;td&gt;2000&lt;/td&gt;&lt;td&gt;2880&lt;/td&gt;&lt;td&gt;0&lt;/td&gt;&lt;td&gt;4880&lt;/td&gt;&lt;td&gt;Decrease&lt;/td&gt;&lt;/tr&gt;&lt;tr&gt;&lt;td&gt;21 Aug 2024&lt;/td&gt;&lt;td&gt;1440&lt;/td&gt;&lt;td&gt;4080&lt;/td&gt;&lt;td&gt;0&lt;/td&gt;&lt;td&gt;5520&lt;/td&gt;&lt;td&gt;Increase&lt;/td&gt;&lt;/tr&gt;&lt;/tbody&gt;&lt;/table&gt;</v>
      </c>
      <c r="E18" t="s">
        <v>17</v>
      </c>
      <c r="N18" t="str">
        <f>'Petrie, Sweeney Reserve'!$B$3</f>
        <v>Sweeney Reserve</v>
      </c>
      <c r="O18" t="str">
        <f>'Petrie, Sweeney Reserve'!$A$3</f>
        <v>Petrie</v>
      </c>
      <c r="P18">
        <f>'Petrie, Sweeney Reserve'!$C$3</f>
        <v>4502</v>
      </c>
      <c r="Q18" t="str">
        <f>CONCATENATE('Petrie, Sweeney Reserve'!$E$3,", ",'Petrie, Sweeney Reserve'!$E$4)</f>
        <v>-27.272867, 152.975002</v>
      </c>
      <c r="T18" t="s">
        <v>18</v>
      </c>
      <c r="U18" t="str">
        <f ca="1">CONCATENATE("&lt;tr&gt;&lt;td&gt;", TEXT(INDIRECT("'Petrie, Sweeney Reserve'!A10"),"d mmm yyyy"), "&lt;/td&gt;&lt;td&gt;", INDIRECT("'Petrie, Sweeney Reserve'!B10"), "&lt;/td&gt;&lt;td&gt;", INDIRECT("'Petrie, Sweeney Reserve'!C10"), "&lt;/td&gt;&lt;td&gt;", INDIRECT("'Petrie, Sweeney Reserve'!D10"), "&lt;/td&gt;&lt;td&gt;", INDIRECT("'Petrie, Sweeney Reserve'!E10"), "&lt;/td&gt;&lt;td&gt;", IF(INDIRECT("'Petrie, Sweeney Reserve'!E10")&gt;INDIRECT("'Petrie, Sweeney Reserve'!E11"),"Increase",IF(INDIRECT("'Petrie, Sweeney Reserve'!E10")&lt;INDIRECT("'Petrie, Sweeney Reserve'!E11"),"Decrease","No change")), "&lt;/td&gt;&lt;/tr&gt;")</f>
        <v>&lt;tr&gt;&lt;td&gt;10 Jan 2025&lt;/td&gt;&lt;td&gt;350&lt;/td&gt;&lt;td&gt;1600&lt;/td&gt;&lt;td&gt;0&lt;/td&gt;&lt;td&gt;1950&lt;/td&gt;&lt;td&gt;Increase&lt;/td&gt;&lt;/tr&gt;</v>
      </c>
      <c r="V18" t="str">
        <f ca="1">CONCATENATE("&lt;tr&gt;&lt;td&gt;", TEXT(INDIRECT("'Petrie, Sweeney Reserve'!A11"),"d mmm yyyy"), "&lt;/td&gt;&lt;td&gt;", INDIRECT("'Petrie, Sweeney Reserve'!B11"), "&lt;/td&gt;&lt;td&gt;", INDIRECT("'Petrie, Sweeney Reserve'!C11"), "&lt;/td&gt;&lt;td&gt;", INDIRECT("'Petrie, Sweeney Reserve'!D11"), "&lt;/td&gt;&lt;td&gt;", INDIRECT("'Petrie, Sweeney Reserve'!E11"), "&lt;/td&gt;&lt;td&gt;", IF(INDIRECT("'Petrie, Sweeney Reserve'!E11")&gt;INDIRECT("'Petrie, Sweeney Reserve'!E12"),"Increase",IF(INDIRECT("'Petrie, Sweeney Reserve'!E11")&lt;INDIRECT("'Petrie, Sweeney Reserve'!E12"),"Decrease","No change")), "&lt;/td&gt;&lt;/tr&gt;")</f>
        <v>&lt;tr&gt;&lt;td&gt;13 Dec 2024&lt;/td&gt;&lt;td&gt;520&lt;/td&gt;&lt;td&gt;680&lt;/td&gt;&lt;td&gt;0&lt;/td&gt;&lt;td&gt;1200&lt;/td&gt;&lt;td&gt;Decrease&lt;/td&gt;&lt;/tr&gt;</v>
      </c>
      <c r="W18" t="str">
        <f ca="1">CONCATENATE("&lt;tr&gt;&lt;td&gt;", TEXT(INDIRECT("'Petrie, Sweeney Reserve'!A12"),"d mmm yyyy"), "&lt;/td&gt;&lt;td&gt;", INDIRECT("'Petrie, Sweeney Reserve'!B12"), "&lt;/td&gt;&lt;td&gt;", INDIRECT("'Petrie, Sweeney Reserve'!C12"), "&lt;/td&gt;&lt;td&gt;", INDIRECT("'Petrie, Sweeney Reserve'!D12"), "&lt;/td&gt;&lt;td&gt;", INDIRECT("'Petrie, Sweeney Reserve'!E12"), "&lt;/td&gt;&lt;td&gt;", IF(INDIRECT("'Petrie, Sweeney Reserve'!E12")&gt;INDIRECT("'Petrie, Sweeney Reserve'!E13"),"Increase",IF(INDIRECT("'Petrie, Sweeney Reserve'!E12")&lt;INDIRECT("'Petrie, Sweeney Reserve'!E13"),"Decrease","No change")), "&lt;/td&gt;&lt;/tr&gt;")</f>
        <v>&lt;tr&gt;&lt;td&gt;21 Nov 2024&lt;/td&gt;&lt;td&gt;1320&lt;/td&gt;&lt;td&gt;300&lt;/td&gt;&lt;td&gt;0&lt;/td&gt;&lt;td&gt;1630&lt;/td&gt;&lt;td&gt;Decrease&lt;/td&gt;&lt;/tr&gt;</v>
      </c>
      <c r="X18" t="str">
        <f ca="1">CONCATENATE("&lt;tr&gt;&lt;td&gt;", TEXT(INDIRECT("'Petrie, Sweeney Reserve'!A13"),"d mmm yyyy"), "&lt;/td&gt;&lt;td&gt;", INDIRECT("'Petrie, Sweeney Reserve'!B13"), "&lt;/td&gt;&lt;td&gt;", INDIRECT("'Petrie, Sweeney Reserve'!C13"), "&lt;/td&gt;&lt;td&gt;", INDIRECT("'Petrie, Sweeney Reserve'!D13"), "&lt;/td&gt;&lt;td&gt;", INDIRECT("'Petrie, Sweeney Reserve'!E13"), "&lt;/td&gt;&lt;td&gt;", IF(INDIRECT("'Petrie, Sweeney Reserve'!E13")&gt;INDIRECT("'Petrie, Sweeney Reserve'!E14"),"Increase",IF(INDIRECT("'Petrie, Sweeney Reserve'!E13")&lt;INDIRECT("'Petrie, Sweeney Reserve'!E14"),"Decrease","No change")), "&lt;/td&gt;&lt;/tr&gt;")</f>
        <v>&lt;tr&gt;&lt;td&gt;29 Oct 2024&lt;/td&gt;&lt;td&gt;1688&lt;/td&gt;&lt;td&gt;112&lt;/td&gt;&lt;td&gt;0&lt;/td&gt;&lt;td&gt;1800&lt;/td&gt;&lt;td&gt;Decrease&lt;/td&gt;&lt;/tr&gt;</v>
      </c>
      <c r="Y18" t="str">
        <f ca="1">CONCATENATE("&lt;tr&gt;&lt;td&gt;", TEXT(INDIRECT("'Petrie, Sweeney Reserve'!A14"),"d mmm yyyy"), "&lt;/td&gt;&lt;td&gt;", INDIRECT("'Petrie, Sweeney Reserve'!B14"), "&lt;/td&gt;&lt;td&gt;", INDIRECT("'Petrie, Sweeney Reserve'!C14"), "&lt;/td&gt;&lt;td&gt;", INDIRECT("'Petrie, Sweeney Reserve'!D14"), "&lt;/td&gt;&lt;td&gt;", INDIRECT("'Petrie, Sweeney Reserve'!E14"), "&lt;/td&gt;&lt;td&gt;", IF(INDIRECT("'Petrie, Sweeney Reserve'!E14")&gt;INDIRECT("'Petrie, Sweeney Reserve'!E15"),"Increase",IF(INDIRECT("'Petrie, Sweeney Reserve'!E14")&lt;INDIRECT("'Petrie, Sweeney Reserve'!E15"),"Decrease","No change")), "&lt;/td&gt;&lt;/tr&gt;")</f>
        <v>&lt;tr&gt;&lt;td&gt;19 Sep 2024&lt;/td&gt;&lt;td&gt;2000&lt;/td&gt;&lt;td&gt;2880&lt;/td&gt;&lt;td&gt;0&lt;/td&gt;&lt;td&gt;4880&lt;/td&gt;&lt;td&gt;Decrease&lt;/td&gt;&lt;/tr&gt;</v>
      </c>
      <c r="Z18" t="str">
        <f ca="1">CONCATENATE("&lt;tr&gt;&lt;td&gt;", TEXT(INDIRECT("'Petrie, Sweeney Reserve'!A15"),"d mmm yyyy"), "&lt;/td&gt;&lt;td&gt;", INDIRECT("'Petrie, Sweeney Reserve'!B15"), "&lt;/td&gt;&lt;td&gt;", INDIRECT("'Petrie, Sweeney Reserve'!C15"), "&lt;/td&gt;&lt;td&gt;", INDIRECT("'Petrie, Sweeney Reserve'!D15"), "&lt;/td&gt;&lt;td&gt;", INDIRECT("'Petrie, Sweeney Reserve'!E15"), "&lt;/td&gt;&lt;td&gt;", IF(INDIRECT("'Petrie, Sweeney Reserve'!E15")&gt;INDIRECT("'Petrie, Sweeney Reserve'!E16"),"Increase",IF(INDIRECT("'Petrie, Sweeney Reserve'!E15")&lt;INDIRECT("'Petrie, Sweeney Reserve'!E16"),"Decrease","No change")), "&lt;/td&gt;&lt;/tr&gt;")</f>
        <v>&lt;tr&gt;&lt;td&gt;21 Aug 2024&lt;/td&gt;&lt;td&gt;1440&lt;/td&gt;&lt;td&gt;4080&lt;/td&gt;&lt;td&gt;0&lt;/td&gt;&lt;td&gt;5520&lt;/td&gt;&lt;td&gt;Increase&lt;/td&gt;&lt;/tr&gt;</v>
      </c>
    </row>
    <row r="19" spans="1:26">
      <c r="A19" t="str">
        <f>CONCATENATE('Redcliffe, Botanic Gardens'!$A$3,", ",'Redcliffe, Botanic Gardens'!$B$3)</f>
        <v>Redcliffe, Botanic Gardens</v>
      </c>
      <c r="B19" t="str">
        <f>CONCATENATE('Redcliffe, Botanic Gardens'!$A$3,", ",'Redcliffe, Botanic Gardens'!$B$3)</f>
        <v>Redcliffe, Botanic Gardens</v>
      </c>
      <c r="D19" t="str">
        <f ca="1">CONCATENATE("&lt;p&gt;",'Redcliffe, Botanic Gardens'!$A$7," &lt;a href=",CHAR(34),"https://maps.google.com/?q=",'Redcliffe, Botanic Gardens'!$E$3,",",'Redcliffe, Botanic Gardens'!E4,CHAR(34),"&gt;View map&lt;/a&gt;&lt;/p&gt;&lt;table class=",CHAR(34),"sc-responsive-table",CHAR(34), "&gt;&lt;thead&gt;",$T$19,"&lt;/thead&gt;&lt;tbody&gt;",U19,V19,W19,X19,Y19,Z19,"&lt;/tbody&gt;&lt;/table&gt;")</f>
        <v>&lt;p&gt; &lt;a href="https://maps.google.com/?q=-27.231665,153.099021"&gt;View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Jan 2025&lt;/td&gt;&lt;td&gt;1276&lt;/td&gt;&lt;td&gt;0&lt;/td&gt;&lt;td&gt;0&lt;/td&gt;&lt;td&gt;1276&lt;/td&gt;&lt;td&gt;Decrease&lt;/td&gt;&lt;/tr&gt;&lt;tr&gt;&lt;td&gt;19 Dec 2024&lt;/td&gt;&lt;td&gt;1295&lt;/td&gt;&lt;td&gt;0&lt;/td&gt;&lt;td&gt;0&lt;/td&gt;&lt;td&gt;1295&lt;/td&gt;&lt;td&gt;Increase&lt;/td&gt;&lt;/tr&gt;&lt;tr&gt;&lt;td&gt;21 Nov 2024&lt;/td&gt;&lt;td&gt;1217&lt;/td&gt;&lt;td&gt;0&lt;/td&gt;&lt;td&gt;0&lt;/td&gt;&lt;td&gt;1217&lt;/td&gt;&lt;td&gt;Decrease&lt;/td&gt;&lt;/tr&gt;&lt;tr&gt;&lt;td&gt;1 Oct 2024&lt;/td&gt;&lt;td&gt;2285&lt;/td&gt;&lt;td&gt;0&lt;/td&gt;&lt;td&gt;0&lt;/td&gt;&lt;td&gt;2285&lt;/td&gt;&lt;td&gt;Increase&lt;/td&gt;&lt;/tr&gt;&lt;tr&gt;&lt;td&gt;13 Sep 2024&lt;/td&gt;&lt;td&gt;1725&lt;/td&gt;&lt;td&gt;6&lt;/td&gt;&lt;td&gt;0&lt;/td&gt;&lt;td&gt;1731&lt;/td&gt;&lt;td&gt;Increase&lt;/td&gt;&lt;/tr&gt;&lt;tr&gt;&lt;td&gt;21 Aug 2024&lt;/td&gt;&lt;td&gt;977&lt;/td&gt;&lt;td&gt;173&lt;/td&gt;&lt;td&gt;0&lt;/td&gt;&lt;td&gt;1150&lt;/td&gt;&lt;td&gt;Decrease&lt;/td&gt;&lt;/tr&gt;&lt;/tbody&gt;&lt;/table&gt;</v>
      </c>
      <c r="E19" t="s">
        <v>17</v>
      </c>
      <c r="N19" t="str">
        <f>'Redcliffe, Botanic Gardens'!$B$3</f>
        <v>Botanic Gardens</v>
      </c>
      <c r="O19" t="str">
        <f>'Redcliffe, Botanic Gardens'!$A$3</f>
        <v>Redcliffe</v>
      </c>
      <c r="P19">
        <f>'Redcliffe, Botanic Gardens'!$C$3</f>
        <v>4520</v>
      </c>
      <c r="Q19" t="str">
        <f>CONCATENATE('Redcliffe, Botanic Gardens'!$E$3,", ",'Redcliffe, Botanic Gardens'!$E$4)</f>
        <v>-27.231665, 153.099021</v>
      </c>
      <c r="T19" t="s">
        <v>18</v>
      </c>
      <c r="U19" t="str">
        <f ca="1">CONCATENATE("&lt;tr&gt;&lt;td&gt;", TEXT(INDIRECT("'Redcliffe, Botanic Gardens'!A10"),"d mmm yyyy"), "&lt;/td&gt;&lt;td&gt;", INDIRECT("'Redcliffe, Botanic Gardens'!B10"), "&lt;/td&gt;&lt;td&gt;", INDIRECT("'Redcliffe, Botanic Gardens'!C10"), "&lt;/td&gt;&lt;td&gt;", INDIRECT("'Redcliffe, Botanic Gardens'!D10"), "&lt;/td&gt;&lt;td&gt;", INDIRECT("'Redcliffe, Botanic Gardens'!E10"), "&lt;/td&gt;&lt;td&gt;", IF(INDIRECT("'Redcliffe, Botanic Gardens'!E10")&gt;INDIRECT("'Redcliffe, Botanic Gardens'!E11"),"Increase",IF(INDIRECT("'Redcliffe, Botanic Gardens'!E10")&lt;INDIRECT("'Redcliffe, Botanic Gardens'!E11"),"Decrease","No change")), "&lt;/td&gt;&lt;/tr&gt;")</f>
        <v>&lt;tr&gt;&lt;td&gt;20 Jan 2025&lt;/td&gt;&lt;td&gt;1276&lt;/td&gt;&lt;td&gt;0&lt;/td&gt;&lt;td&gt;0&lt;/td&gt;&lt;td&gt;1276&lt;/td&gt;&lt;td&gt;Decrease&lt;/td&gt;&lt;/tr&gt;</v>
      </c>
      <c r="V19" t="str">
        <f ca="1">CONCATENATE("&lt;tr&gt;&lt;td&gt;", TEXT(INDIRECT("'Redcliffe, Botanic Gardens'!A11"),"d mmm yyyy"), "&lt;/td&gt;&lt;td&gt;", INDIRECT("'Redcliffe, Botanic Gardens'!B11"), "&lt;/td&gt;&lt;td&gt;", INDIRECT("'Redcliffe, Botanic Gardens'!C11"), "&lt;/td&gt;&lt;td&gt;", INDIRECT("'Redcliffe, Botanic Gardens'!D11"), "&lt;/td&gt;&lt;td&gt;", INDIRECT("'Redcliffe, Botanic Gardens'!E11"), "&lt;/td&gt;&lt;td&gt;", IF(INDIRECT("'Redcliffe, Botanic Gardens'!E11")&gt;INDIRECT("'Redcliffe, Botanic Gardens'!E12"),"Increase",IF(INDIRECT("'Redcliffe, Botanic Gardens'!E11")&lt;INDIRECT("'Redcliffe, Botanic Gardens'!E12"),"Decrease","No change")), "&lt;/td&gt;&lt;/tr&gt;")</f>
        <v>&lt;tr&gt;&lt;td&gt;19 Dec 2024&lt;/td&gt;&lt;td&gt;1295&lt;/td&gt;&lt;td&gt;0&lt;/td&gt;&lt;td&gt;0&lt;/td&gt;&lt;td&gt;1295&lt;/td&gt;&lt;td&gt;Increase&lt;/td&gt;&lt;/tr&gt;</v>
      </c>
      <c r="W19" t="str">
        <f ca="1">CONCATENATE("&lt;tr&gt;&lt;td&gt;", TEXT(INDIRECT("'Redcliffe, Botanic Gardens'!A12"),"d mmm yyyy"), "&lt;/td&gt;&lt;td&gt;", INDIRECT("'Redcliffe, Botanic Gardens'!B12"), "&lt;/td&gt;&lt;td&gt;", INDIRECT("'Redcliffe, Botanic Gardens'!C12"), "&lt;/td&gt;&lt;td&gt;", INDIRECT("'Redcliffe, Botanic Gardens'!D12"), "&lt;/td&gt;&lt;td&gt;", INDIRECT("'Redcliffe, Botanic Gardens'!E12"), "&lt;/td&gt;&lt;td&gt;", IF(INDIRECT("'Redcliffe, Botanic Gardens'!E12")&gt;INDIRECT("'Redcliffe, Botanic Gardens'!E13"),"Increase",IF(INDIRECT("'Redcliffe, Botanic Gardens'!E12")&lt;INDIRECT("'Redcliffe, Botanic Gardens'!E13"),"Decrease","No change")), "&lt;/td&gt;&lt;/tr&gt;")</f>
        <v>&lt;tr&gt;&lt;td&gt;21 Nov 2024&lt;/td&gt;&lt;td&gt;1217&lt;/td&gt;&lt;td&gt;0&lt;/td&gt;&lt;td&gt;0&lt;/td&gt;&lt;td&gt;1217&lt;/td&gt;&lt;td&gt;Decrease&lt;/td&gt;&lt;/tr&gt;</v>
      </c>
      <c r="X19" t="str">
        <f ca="1">CONCATENATE("&lt;tr&gt;&lt;td&gt;", TEXT(INDIRECT("'Redcliffe, Botanic Gardens'!A13"),"d mmm yyyy"), "&lt;/td&gt;&lt;td&gt;", INDIRECT("'Redcliffe, Botanic Gardens'!B13"), "&lt;/td&gt;&lt;td&gt;", INDIRECT("'Redcliffe, Botanic Gardens'!C13"), "&lt;/td&gt;&lt;td&gt;", INDIRECT("'Redcliffe, Botanic Gardens'!D13"), "&lt;/td&gt;&lt;td&gt;", INDIRECT("'Redcliffe, Botanic Gardens'!E13"), "&lt;/td&gt;&lt;td&gt;", IF(INDIRECT("'Redcliffe, Botanic Gardens'!E13")&gt;INDIRECT("'Redcliffe, Botanic Gardens'!E14"),"Increase",IF(INDIRECT("'Redcliffe, Botanic Gardens'!E13")&lt;INDIRECT("'Redcliffe, Botanic Gardens'!E14"),"Decrease","No change")), "&lt;/td&gt;&lt;/tr&gt;")</f>
        <v>&lt;tr&gt;&lt;td&gt;1 Oct 2024&lt;/td&gt;&lt;td&gt;2285&lt;/td&gt;&lt;td&gt;0&lt;/td&gt;&lt;td&gt;0&lt;/td&gt;&lt;td&gt;2285&lt;/td&gt;&lt;td&gt;Increase&lt;/td&gt;&lt;/tr&gt;</v>
      </c>
      <c r="Y19" t="str">
        <f ca="1">CONCATENATE("&lt;tr&gt;&lt;td&gt;", TEXT(INDIRECT("'Redcliffe, Botanic Gardens'!A14"),"d mmm yyyy"), "&lt;/td&gt;&lt;td&gt;", INDIRECT("'Redcliffe, Botanic Gardens'!B14"), "&lt;/td&gt;&lt;td&gt;", INDIRECT("'Redcliffe, Botanic Gardens'!C14"), "&lt;/td&gt;&lt;td&gt;", INDIRECT("'Redcliffe, Botanic Gardens'!D14"), "&lt;/td&gt;&lt;td&gt;", INDIRECT("'Redcliffe, Botanic Gardens'!E14"), "&lt;/td&gt;&lt;td&gt;", IF(INDIRECT("'Redcliffe, Botanic Gardens'!E14")&gt;INDIRECT("'Redcliffe, Botanic Gardens'!E15"),"Increase",IF(INDIRECT("'Redcliffe, Botanic Gardens'!E14")&lt;INDIRECT("'Redcliffe, Botanic Gardens'!E15"),"Decrease","No change")), "&lt;/td&gt;&lt;/tr&gt;")</f>
        <v>&lt;tr&gt;&lt;td&gt;13 Sep 2024&lt;/td&gt;&lt;td&gt;1725&lt;/td&gt;&lt;td&gt;6&lt;/td&gt;&lt;td&gt;0&lt;/td&gt;&lt;td&gt;1731&lt;/td&gt;&lt;td&gt;Increase&lt;/td&gt;&lt;/tr&gt;</v>
      </c>
      <c r="Z19" t="str">
        <f ca="1">CONCATENATE("&lt;tr&gt;&lt;td&gt;", TEXT(INDIRECT("'Redcliffe, Botanic Gardens'!A15"),"d mmm yyyy"), "&lt;/td&gt;&lt;td&gt;", INDIRECT("'Redcliffe, Botanic Gardens'!B15"), "&lt;/td&gt;&lt;td&gt;", INDIRECT("'Redcliffe, Botanic Gardens'!C15"), "&lt;/td&gt;&lt;td&gt;", INDIRECT("'Redcliffe, Botanic Gardens'!D15"), "&lt;/td&gt;&lt;td&gt;", INDIRECT("'Redcliffe, Botanic Gardens'!E15"), "&lt;/td&gt;&lt;td&gt;", IF(INDIRECT("'Redcliffe, Botanic Gardens'!E15")&gt;INDIRECT("'Redcliffe, Botanic Gardens'!E16"),"Increase",IF(INDIRECT("'Redcliffe, Botanic Gardens'!E15")&lt;INDIRECT("'Redcliffe, Botanic Gardens'!E16"),"Decrease","No change")), "&lt;/td&gt;&lt;/tr&gt;")</f>
        <v>&lt;tr&gt;&lt;td&gt;21 Aug 2024&lt;/td&gt;&lt;td&gt;977&lt;/td&gt;&lt;td&gt;173&lt;/td&gt;&lt;td&gt;0&lt;/td&gt;&lt;td&gt;1150&lt;/td&gt;&lt;td&gt;Decrease&lt;/td&gt;&lt;/tr&gt;</v>
      </c>
    </row>
    <row r="20" spans="1:26">
      <c r="A20" t="str">
        <f>CONCATENATE('Samford, Greenwood Crescent'!$A$3,", ",'Samford, Greenwood Crescent'!$B$3)</f>
        <v>Samford, Greenwood Crescent</v>
      </c>
      <c r="B20" t="str">
        <f>CONCATENATE('Samford, Greenwood Crescent'!$A$3,", ",'Samford, Greenwood Crescent'!$B$3)</f>
        <v>Samford, Greenwood Crescent</v>
      </c>
      <c r="D20" t="str">
        <f ca="1">CONCATENATE("&lt;p&gt;",'Samford, Greenwood Crescent'!$A$7," &lt;a href=",CHAR(34),"https://maps.google.com/?q=",'Samford, Greenwood Crescent'!$E$3,",",'Samford, Greenwood Crescent'!E4,CHAR(34),"&gt;View map&lt;/a&gt;&lt;/p&gt;&lt;table class=",CHAR(34),"sc-responsive-table",CHAR(34), "&gt;&lt;thead&gt;",$T$20,"&lt;/thead&gt;&lt;tbody&gt;",U20,V20,W20,X20,Y20,Z20,"&lt;/tbody&gt;&lt;/table&gt;")</f>
        <v>&lt;p&gt; &lt;a href="https://maps.google.com/?q=-27.369428,152.838997"&gt;View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Jan 2025&lt;/td&gt;&lt;td&gt;290&lt;/td&gt;&lt;td&gt;5560&lt;/td&gt;&lt;td&gt;0&lt;/td&gt;&lt;td&gt;5850&lt;/td&gt;&lt;td&gt;Decrease&lt;/td&gt;&lt;/tr&gt;&lt;tr&gt;&lt;td&gt;21 Nov 2024&lt;/td&gt;&lt;td&gt;325&lt;/td&gt;&lt;td&gt;6175&lt;/td&gt;&lt;td&gt;0&lt;/td&gt;&lt;td&gt;6500&lt;/td&gt;&lt;td&gt;Decrease&lt;/td&gt;&lt;/tr&gt;&lt;tr&gt;&lt;td&gt;18 Oct 2024&lt;/td&gt;&lt;td&gt;315&lt;/td&gt;&lt;td&gt;6906&lt;/td&gt;&lt;td&gt;0&lt;/td&gt;&lt;td&gt;7221&lt;/td&gt;&lt;td&gt;Increase&lt;/td&gt;&lt;/tr&gt;&lt;tr&gt;&lt;td&gt;19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change&lt;/td&gt;&lt;/tr&gt;&lt;tr&gt;&lt;td&gt;16 Jul 2024&lt;/td&gt;&lt;td&gt;0&lt;/td&gt;&lt;td&gt;0&lt;/td&gt;&lt;td&gt;0&lt;/td&gt;&lt;td&gt;0&lt;/td&gt;&lt;td&gt;Decrease&lt;/td&gt;&lt;/tr&gt;&lt;/tbody&gt;&lt;/table&gt;</v>
      </c>
      <c r="E20" t="s">
        <v>17</v>
      </c>
      <c r="N20" t="str">
        <f>'Samford, Greenwood Crescent'!$B$3</f>
        <v>Greenwood Crescent</v>
      </c>
      <c r="O20" t="str">
        <f>'Samford, Greenwood Crescent'!$A$3</f>
        <v>Samford</v>
      </c>
      <c r="P20">
        <f>'Samford, Greenwood Crescent'!$C$3</f>
        <v>4520</v>
      </c>
      <c r="Q20" t="str">
        <f>CONCATENATE('Samford, Greenwood Crescent'!$E$3,", ",'Samford, Greenwood Crescent'!$E$4)</f>
        <v>-27.369428, 152.838997</v>
      </c>
      <c r="T20" t="s">
        <v>18</v>
      </c>
      <c r="U20" t="str">
        <f ca="1">CONCATENATE("&lt;tr&gt;&lt;td&gt;", TEXT(INDIRECT("'Samford, Greenwood Crescent'!A10"),"d mmm yyyy"), "&lt;/td&gt;&lt;td&gt;", INDIRECT("'Samford, Greenwood Crescent'!B10"), "&lt;/td&gt;&lt;td&gt;", INDIRECT("'Samford, Greenwood Crescent'!C10"), "&lt;/td&gt;&lt;td&gt;", INDIRECT("'Samford, Greenwood Crescent'!D10"), "&lt;/td&gt;&lt;td&gt;", INDIRECT("'Samford, Greenwood Crescent'!E10"), "&lt;/td&gt;&lt;td&gt;", IF(INDIRECT("'Samford, Greenwood Crescent'!E10")&gt;INDIRECT("'Samford, Greenwood Crescent'!E11"),"Increase",IF(INDIRECT("'Samford, Greenwood Crescent'!E10")&lt;INDIRECT("'Samford, Greenwood Crescent'!E11"),"Decrease","No change")), "&lt;/td&gt;&lt;/tr&gt;")</f>
        <v>&lt;tr&gt;&lt;td&gt;21 Jan 2025&lt;/td&gt;&lt;td&gt;290&lt;/td&gt;&lt;td&gt;5560&lt;/td&gt;&lt;td&gt;0&lt;/td&gt;&lt;td&gt;5850&lt;/td&gt;&lt;td&gt;Decrease&lt;/td&gt;&lt;/tr&gt;</v>
      </c>
      <c r="V20" t="str">
        <f ca="1">CONCATENATE("&lt;tr&gt;&lt;td&gt;", TEXT(INDIRECT("'Samford, Greenwood Crescent'!A11"),"d mmm yyyy"), "&lt;/td&gt;&lt;td&gt;", INDIRECT("'Samford, Greenwood Crescent'!B11"), "&lt;/td&gt;&lt;td&gt;", INDIRECT("'Samford, Greenwood Crescent'!C11"), "&lt;/td&gt;&lt;td&gt;", INDIRECT("'Samford, Greenwood Crescent'!D11"), "&lt;/td&gt;&lt;td&gt;", INDIRECT("'Samford, Greenwood Crescent'!E11"), "&lt;/td&gt;&lt;td&gt;", IF(INDIRECT("'Samford, Greenwood Crescent'!E11")&gt;INDIRECT("'Samford, Greenwood Crescent'!E12"),"Increase",IF(INDIRECT("'Samford, Greenwood Crescent'!E11")&lt;INDIRECT("'Samford, Greenwood Crescent'!E12"),"Decrease","No change")), "&lt;/td&gt;&lt;/tr&gt;")</f>
        <v>&lt;tr&gt;&lt;td&gt;21 Nov 2024&lt;/td&gt;&lt;td&gt;325&lt;/td&gt;&lt;td&gt;6175&lt;/td&gt;&lt;td&gt;0&lt;/td&gt;&lt;td&gt;6500&lt;/td&gt;&lt;td&gt;Decrease&lt;/td&gt;&lt;/tr&gt;</v>
      </c>
      <c r="W20" t="str">
        <f ca="1">CONCATENATE("&lt;tr&gt;&lt;td&gt;", TEXT(INDIRECT("'Samford, Greenwood Crescent'!A12"),"d mmm yyyy"), "&lt;/td&gt;&lt;td&gt;", INDIRECT("'Samford, Greenwood Crescent'!B12"), "&lt;/td&gt;&lt;td&gt;", INDIRECT("'Samford, Greenwood Crescent'!C12"), "&lt;/td&gt;&lt;td&gt;", INDIRECT("'Samford, Greenwood Crescent'!D12"), "&lt;/td&gt;&lt;td&gt;", INDIRECT("'Samford, Greenwood Crescent'!E12"), "&lt;/td&gt;&lt;td&gt;", IF(INDIRECT("'Samford, Greenwood Crescent'!E12")&gt;INDIRECT("'Samford, Greenwood Crescent'!E13"),"Increase",IF(INDIRECT("'Samford, Greenwood Crescent'!E12")&lt;INDIRECT("'Samford, Greenwood Crescent'!E13"),"Decrease","No change")), "&lt;/td&gt;&lt;/tr&gt;")</f>
        <v>&lt;tr&gt;&lt;td&gt;18 Oct 2024&lt;/td&gt;&lt;td&gt;315&lt;/td&gt;&lt;td&gt;6906&lt;/td&gt;&lt;td&gt;0&lt;/td&gt;&lt;td&gt;7221&lt;/td&gt;&lt;td&gt;Increase&lt;/td&gt;&lt;/tr&gt;</v>
      </c>
      <c r="X20" t="str">
        <f ca="1">CONCATENATE("&lt;tr&gt;&lt;td&gt;", TEXT(INDIRECT("'Samford, Greenwood Crescent'!A13"),"d mmm yyyy"), "&lt;/td&gt;&lt;td&gt;", INDIRECT("'Samford, Greenwood Crescent'!B13"), "&lt;/td&gt;&lt;td&gt;", INDIRECT("'Samford, Greenwood Crescent'!C13"), "&lt;/td&gt;&lt;td&gt;", INDIRECT("'Samford, Greenwood Crescent'!D13"), "&lt;/td&gt;&lt;td&gt;", INDIRECT("'Samford, Greenwood Crescent'!E13"), "&lt;/td&gt;&lt;td&gt;", IF(INDIRECT("'Samford, Greenwood Crescent'!E13")&gt;INDIRECT("'Samford, Greenwood Crescent'!E14"),"Increase",IF(INDIRECT("'Samford, Greenwood Crescent'!E13")&lt;INDIRECT("'Samford, Greenwood Crescent'!E14"),"Decrease","No change")), "&lt;/td&gt;&lt;/tr&gt;")</f>
        <v>&lt;tr&gt;&lt;td&gt;19 Sep 2024&lt;/td&gt;&lt;td&gt;0&lt;/td&gt;&lt;td&gt;0&lt;/td&gt;&lt;td&gt;0&lt;/td&gt;&lt;td&gt;0&lt;/td&gt;&lt;td&gt;No change&lt;/td&gt;&lt;/tr&gt;</v>
      </c>
      <c r="Y20" t="str">
        <f ca="1">CONCATENATE("&lt;tr&gt;&lt;td&gt;", TEXT(INDIRECT("'Samford, Greenwood Crescent'!A14"),"d mmm yyyy"), "&lt;/td&gt;&lt;td&gt;", INDIRECT("'Samford, Greenwood Crescent'!B14"), "&lt;/td&gt;&lt;td&gt;", INDIRECT("'Samford, Greenwood Crescent'!C14"), "&lt;/td&gt;&lt;td&gt;", INDIRECT("'Samford, Greenwood Crescent'!D14"), "&lt;/td&gt;&lt;td&gt;", INDIRECT("'Samford, Greenwood Crescent'!E14"), "&lt;/td&gt;&lt;td&gt;", IF(INDIRECT("'Samford, Greenwood Crescent'!E14")&gt;INDIRECT("'Samford, Greenwood Crescent'!E15"),"Increase",IF(INDIRECT("'Samford, Greenwood Crescent'!E14")&lt;INDIRECT("'Samford, Greenwood Crescent'!E15"),"Decrease","No change")), "&lt;/td&gt;&lt;/tr&gt;")</f>
        <v>&lt;tr&gt;&lt;td&gt;21 Aug 2024&lt;/td&gt;&lt;td&gt;0&lt;/td&gt;&lt;td&gt;0&lt;/td&gt;&lt;td&gt;0&lt;/td&gt;&lt;td&gt;0&lt;/td&gt;&lt;td&gt;No change&lt;/td&gt;&lt;/tr&gt;</v>
      </c>
      <c r="Z20" t="str">
        <f ca="1">CONCATENATE("&lt;tr&gt;&lt;td&gt;", TEXT(INDIRECT("'Samford, Greenwood Crescent'!A15"),"d mmm yyyy"), "&lt;/td&gt;&lt;td&gt;", INDIRECT("'Samford, Greenwood Crescent'!B15"), "&lt;/td&gt;&lt;td&gt;", INDIRECT("'Samford, Greenwood Crescent'!C15"), "&lt;/td&gt;&lt;td&gt;", INDIRECT("'Samford, Greenwood Crescent'!D15"), "&lt;/td&gt;&lt;td&gt;", INDIRECT("'Samford, Greenwood Crescent'!E15"), "&lt;/td&gt;&lt;td&gt;", IF(INDIRECT("'Samford, Greenwood Crescent'!E15")&gt;INDIRECT("'Samford, Greenwood Crescent'!E16"),"Increase",IF(INDIRECT("'Samford, Greenwood Crescent'!E15")&lt;INDIRECT("'Samford, Greenwood Crescent'!E16"),"Decrease","No change")), "&lt;/td&gt;&lt;/tr&gt;")</f>
        <v>&lt;tr&gt;&lt;td&gt;16 Jul 2024&lt;/td&gt;&lt;td&gt;0&lt;/td&gt;&lt;td&gt;0&lt;/td&gt;&lt;td&gt;0&lt;/td&gt;&lt;td&gt;0&lt;/td&gt;&lt;td&gt;Decrease&lt;/td&gt;&lt;/tr&gt;</v>
      </c>
    </row>
    <row r="21" spans="1:26">
      <c r="A21" t="str">
        <f>CONCATENATE('Sandstone Point, Bestmann Road'!$A$3,", ",'Sandstone Point, Bestmann Road'!$B$3)</f>
        <v>Sandstone Point, Bestmann Road</v>
      </c>
      <c r="B21" t="str">
        <f>CONCATENATE('Sandstone Point, Bestmann Road'!$A$3,", ",'Sandstone Point, Bestmann Road'!$B$3)</f>
        <v>Sandstone Point, Bestmann Road</v>
      </c>
      <c r="D21" t="str">
        <f ca="1">CONCATENATE("&lt;p&gt;",'Sandstone Point, Bestmann Road'!$A$7," &lt;a href=",CHAR(34),"https://maps.google.com/?q=",'Sandstone Point, Bestmann Road'!$E$3,",",'Sandstone Point, Bestmann Road'!E4,CHAR(34),"&gt;View map&lt;/a&gt;&lt;/p&gt;&lt;table class=",CHAR(34),"sc-responsive-table",CHAR(34), "&gt;&lt;thead&gt;",$T$21,"&lt;/thead&gt;&lt;tbody&gt;",U21,V21,W21,X21,Y21,Z21,"&lt;/tbody&gt;&lt;/table&gt;")</f>
        <v>&lt;p&gt; &lt;a href="https://maps.google.com/?q=-27.080036,153.127342"&gt;View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Jan 2025&lt;/td&gt;&lt;td&gt;0&lt;/td&gt;&lt;td&gt;0&lt;/td&gt;&lt;td&gt;0&lt;/td&gt;&lt;td&gt;0&lt;/td&gt;&lt;td&gt;No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change&lt;/td&gt;&lt;/tr&gt;&lt;tr&gt;&lt;td&gt;29 Oct 2024&lt;/td&gt;&lt;td&gt;0&lt;/td&gt;&lt;td&gt;0&lt;/td&gt;&lt;td&gt;0&lt;/td&gt;&lt;td&gt;0&lt;/td&gt;&lt;td&gt;No change&lt;/td&gt;&lt;/tr&gt;&lt;tr&gt;&lt;td&gt;23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2024&lt;/td&gt;&lt;td&gt;0&lt;/td&gt;&lt;td&gt;0&lt;/td&gt;&lt;td&gt;0&lt;/td&gt;&lt;td&gt;0&lt;/td&gt;&lt;td&gt;Decrease&lt;/td&gt;&lt;/tr&gt;&lt;tr&gt;&lt;td&gt;26 Jul 2024&lt;/td&gt;&lt;td&gt;1&lt;/td&gt;&lt;td&gt;0&lt;/td&gt;&lt;td&gt;0&lt;/td&gt;&lt;td&gt;1&lt;/td&gt;&lt;td&gt;Decrease&lt;/td&gt;&lt;/tr&gt;&lt;/tbody&gt;&lt;/table&gt;</v>
      </c>
      <c r="E21" t="s">
        <v>17</v>
      </c>
      <c r="N21" t="str">
        <f>'Sandstone Point, Bestmann Road'!$B$3</f>
        <v>Bestmann Road</v>
      </c>
      <c r="O21" t="str">
        <f>'Sandstone Point, Bestmann Road'!$A$3</f>
        <v>Sandstone Point</v>
      </c>
      <c r="P21">
        <f>'Sandstone Point, Bestmann Road'!$C$3</f>
        <v>4511</v>
      </c>
      <c r="Q21" t="str">
        <f>CONCATENATE('Sandstone Point, Bestmann Road'!$E$3,", ",'Sandstone Point, Bestmann Road'!$E$4)</f>
        <v>-27.080036, 153.127342</v>
      </c>
      <c r="T21" t="s">
        <v>18</v>
      </c>
      <c r="U21" t="str">
        <f ca="1">CONCATENATE("&lt;tr&gt;&lt;td&gt;", TEXT(INDIRECT("'Sandstone Point, Bestmann Road'!A10"),"d mmm yyyy"), "&lt;/td&gt;&lt;td&gt;", INDIRECT("'Sandstone Point, Bestmann Road'!B10"), "&lt;/td&gt;&lt;td&gt;", INDIRECT("'Sandstone Point, Bestmann Road'!C10"), "&lt;/td&gt;&lt;td&gt;", INDIRECT("'Sandstone Point, Bestmann Road'!D10"), "&lt;/td&gt;&lt;td&gt;", INDIRECT("'Sandstone Point, Bestmann Road'!E10"), "&lt;/td&gt;&lt;td&gt;", IF(INDIRECT("'Sandstone Point, Bestmann Road'!E10")&gt;INDIRECT("'Sandstone Point, Bestmann Road'!E11"),"Increase",IF(INDIRECT("'Sandstone Point, Bestmann Road'!E10")&lt;INDIRECT("'Sandstone Point, Bestmann Road'!E11"),"Decrease","No change")), "&lt;/td&gt;&lt;/tr&gt;")</f>
        <v>&lt;tr&gt;&lt;td&gt;20 Jan 2025&lt;/td&gt;&lt;td&gt;0&lt;/td&gt;&lt;td&gt;0&lt;/td&gt;&lt;td&gt;0&lt;/td&gt;&lt;td&gt;0&lt;/td&gt;&lt;td&gt;No change&lt;/td&gt;&lt;/tr&gt;</v>
      </c>
      <c r="V21" t="str">
        <f ca="1">CONCATENATE("&lt;tr&gt;&lt;td&gt;", TEXT(INDIRECT("'Sandstone Point, Bestmann Road'!A11"),"d mmm yyyy"), "&lt;/td&gt;&lt;td&gt;", INDIRECT("'Sandstone Point, Bestmann Road'!B11"), "&lt;/td&gt;&lt;td&gt;", INDIRECT("'Sandstone Point, Bestmann Road'!C11"), "&lt;/td&gt;&lt;td&gt;", INDIRECT("'Sandstone Point, Bestmann Road'!D11"), "&lt;/td&gt;&lt;td&gt;", INDIRECT("'Sandstone Point, Bestmann Road'!E11"), "&lt;/td&gt;&lt;td&gt;", IF(INDIRECT("'Sandstone Point, Bestmann Road'!E11")&gt;INDIRECT("'Sandstone Point, Bestmann Road'!E12"),"Increase",IF(INDIRECT("'Sandstone Point, Bestmann Road'!E11")&lt;INDIRECT("'Sandstone Point, Bestmann Road'!E12"),"Decrease","No change")), "&lt;/td&gt;&lt;/tr&gt;")</f>
        <v>&lt;tr&gt;&lt;td&gt;21 Nov 2024&lt;/td&gt;&lt;td&gt;0&lt;/td&gt;&lt;td&gt;0&lt;/td&gt;&lt;td&gt;0&lt;/td&gt;&lt;td&gt;0&lt;/td&gt;&lt;td&gt;No change&lt;/td&gt;&lt;/tr&gt;</v>
      </c>
      <c r="W21" t="str">
        <f ca="1">CONCATENATE("&lt;tr&gt;&lt;td&gt;", TEXT(INDIRECT("'Sandstone Point, Bestmann Road'!A12"),"d mmm yyyy"), "&lt;/td&gt;&lt;td&gt;", INDIRECT("'Sandstone Point, Bestmann Road'!B12"), "&lt;/td&gt;&lt;td&gt;", INDIRECT("'Sandstone Point, Bestmann Road'!C12"), "&lt;/td&gt;&lt;td&gt;", INDIRECT("'Sandstone Point, Bestmann Road'!D12"), "&lt;/td&gt;&lt;td&gt;", INDIRECT("'Sandstone Point, Bestmann Road'!E12"), "&lt;/td&gt;&lt;td&gt;", IF(INDIRECT("'Sandstone Point, Bestmann Road'!E12")&gt;INDIRECT("'Sandstone Point, Bestmann Road'!E13"),"Increase",IF(INDIRECT("'Sandstone Point, Bestmann Road'!E12")&lt;INDIRECT("'Sandstone Point, Bestmann Road'!E13"),"Decrease","No change")), "&lt;/td&gt;&lt;/tr&gt;")</f>
        <v>&lt;tr&gt;&lt;td&gt;29 Oct 2024&lt;/td&gt;&lt;td&gt;0&lt;/td&gt;&lt;td&gt;0&lt;/td&gt;&lt;td&gt;0&lt;/td&gt;&lt;td&gt;0&lt;/td&gt;&lt;td&gt;No change&lt;/td&gt;&lt;/tr&gt;</v>
      </c>
      <c r="X21" t="str">
        <f ca="1">CONCATENATE("&lt;tr&gt;&lt;td&gt;", TEXT(INDIRECT("'Sandstone Point, Bestmann Road'!A13"),"d mmm yyyy"), "&lt;/td&gt;&lt;td&gt;", INDIRECT("'Sandstone Point, Bestmann Road'!B13"), "&lt;/td&gt;&lt;td&gt;", INDIRECT("'Sandstone Point, Bestmann Road'!C13"), "&lt;/td&gt;&lt;td&gt;", INDIRECT("'Sandstone Point, Bestmann Road'!D13"), "&lt;/td&gt;&lt;td&gt;", INDIRECT("'Sandstone Point, Bestmann Road'!E13"), "&lt;/td&gt;&lt;td&gt;", IF(INDIRECT("'Sandstone Point, Bestmann Road'!E13")&gt;INDIRECT("'Sandstone Point, Bestmann Road'!E14"),"Increase",IF(INDIRECT("'Sandstone Point, Bestmann Road'!E13")&lt;INDIRECT("'Sandstone Point, Bestmann Road'!E14"),"Decrease","No change")), "&lt;/td&gt;&lt;/tr&gt;")</f>
        <v>&lt;tr&gt;&lt;td&gt;23 Sep 2024&lt;/td&gt;&lt;td&gt;0&lt;/td&gt;&lt;td&gt;0&lt;/td&gt;&lt;td&gt;0&lt;/td&gt;&lt;td&gt;0&lt;/td&gt;&lt;td&gt;No change&lt;/td&gt;&lt;/tr&gt;</v>
      </c>
      <c r="Y21" t="str">
        <f ca="1">CONCATENATE("&lt;tr&gt;&lt;td&gt;", TEXT(INDIRECT("'Sandstone Point, Bestmann Road'!A14"),"d mmm yyyy"), "&lt;/td&gt;&lt;td&gt;", INDIRECT("'Sandstone Point, Bestmann Road'!B14"), "&lt;/td&gt;&lt;td&gt;", INDIRECT("'Sandstone Point, Bestmann Road'!C14"), "&lt;/td&gt;&lt;td&gt;", INDIRECT("'Sandstone Point, Bestmann Road'!D14"), "&lt;/td&gt;&lt;td&gt;", INDIRECT("'Sandstone Point, Bestmann Road'!E14"), "&lt;/td&gt;&lt;td&gt;", IF(INDIRECT("'Sandstone Point, Bestmann Road'!E14")&gt;INDIRECT("'Sandstone Point, Bestmann Road'!E15"),"Increase",IF(INDIRECT("'Sandstone Point, Bestmann Road'!E14")&lt;INDIRECT("'Sandstone Point, Bestmann Road'!E15"),"Decrease","No change")), "&lt;/td&gt;&lt;/tr&gt;")</f>
        <v>&lt;tr&gt;&lt;td&gt;21 Aug 2024&lt;/td&gt;&lt;td&gt;0&lt;/td&gt;&lt;td&gt;0&lt;/td&gt;&lt;td&gt;0&lt;/td&gt;&lt;td&gt;0&lt;/td&gt;&lt;td&gt;Decrease&lt;/td&gt;&lt;/tr&gt;</v>
      </c>
      <c r="Z21" t="str">
        <f ca="1">CONCATENATE("&lt;tr&gt;&lt;td&gt;", TEXT(INDIRECT("'Sandstone Point, Bestmann Road'!A15"),"d mmm yyyy"), "&lt;/td&gt;&lt;td&gt;", INDIRECT("'Sandstone Point, Bestmann Road'!B15"), "&lt;/td&gt;&lt;td&gt;", INDIRECT("'Sandstone Point, Bestmann Road'!C15"), "&lt;/td&gt;&lt;td&gt;", INDIRECT("'Sandstone Point, Bestmann Road'!D15"), "&lt;/td&gt;&lt;td&gt;", INDIRECT("'Sandstone Point, Bestmann Road'!E15"), "&lt;/td&gt;&lt;td&gt;", IF(INDIRECT("'Sandstone Point, Bestmann Road'!E15")&gt;INDIRECT("'Sandstone Point, Bestmann Road'!E16"),"Increase",IF(INDIRECT("'Sandstone Point, Bestmann Road'!E15")&lt;INDIRECT("'Sandstone Point, Bestmann Road'!E16"),"Decrease","No change")), "&lt;/td&gt;&lt;/tr&gt;")</f>
        <v>&lt;tr&gt;&lt;td&gt;26 Jul 2024&lt;/td&gt;&lt;td&gt;1&lt;/td&gt;&lt;td&gt;0&lt;/td&gt;&lt;td&gt;0&lt;/td&gt;&lt;td&gt;1&lt;/td&gt;&lt;td&gt;Decrease&lt;/td&gt;&lt;/tr&gt;</v>
      </c>
    </row>
    <row r="22" spans="1:26">
      <c r="A22" t="str">
        <f>CONCATENATE('Sandstone Point, Myora Place'!$A$3,", ",'Sandstone Point, Myora Place'!$B$3)</f>
        <v>Sandstone Point, Myora Place</v>
      </c>
      <c r="B22" t="str">
        <f>CONCATENATE('Sandstone Point, Myora Place'!$A$3,", ",'Sandstone Point, Myora Place'!$B$3)</f>
        <v>Sandstone Point, Myora Place</v>
      </c>
      <c r="D22" t="str">
        <f ca="1">CONCATENATE("&lt;p&gt;",'Sandstone Point, Myora Place'!$A$7," &lt;a href=",CHAR(34),"https://maps.google.com/?q=",'Sandstone Point, Myora Place'!$E$3,",",'Sandstone Point, Myora Place'!E4,CHAR(34),"&gt;View map&lt;/a&gt;&lt;/p&gt;&lt;table class=",CHAR(34),"sc-responsive-table",CHAR(34), "&gt;&lt;thead&gt;",$T$22,"&lt;/thead&gt;&lt;tbody&gt;",U22,V22,W22,X22,Y22,Z22,"&lt;/tbody&gt;&lt;/table&gt;")</f>
        <v>&lt;p&gt; &lt;a href="https://maps.google.com/?q=-27.078671,153.116592"&gt;View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red&lt;/th&gt;&lt;th&gt;Total&lt;/th&gt;&lt;th&gt;Change&lt;/th&gt;&lt;/tr&gt;&lt;/thead&gt;&lt;tbody&gt;&lt;tr&gt;&lt;td&gt;20 Jan 2025&lt;/td&gt;&lt;td&gt;0&lt;/td&gt;&lt;td&gt;0&lt;/td&gt;&lt;td&gt;0&lt;/td&gt;&lt;td&gt;0&lt;/td&gt;&lt;td&gt;No change&lt;/td&gt;&lt;/tr&gt;&lt;tr&gt;&lt;td&gt;21 Nov 2024&lt;/td&gt;&lt;td&gt;0&lt;/td&gt;&lt;td&gt;0&lt;/td&gt;&lt;td&gt;0&lt;/td&gt;&lt;td&gt;0&lt;/td&gt;&lt;td&gt;No change&lt;/td&gt;&lt;/tr&gt;&lt;tr&gt;&lt;td&gt;29 Oct 2024&lt;/td&gt;&lt;td&gt;0&lt;/td&gt;&lt;td&gt;0&lt;/td&gt;&lt;td&gt;0&lt;/td&gt;&lt;td&gt;0&lt;/td&gt;&lt;td&gt;No change&lt;/td&gt;&lt;/tr&gt;&lt;tr&gt;&lt;td&gt;23 Sep 2024&lt;/td&gt;&lt;td&gt;0&lt;/td&gt;&lt;td&gt;0&lt;/td&gt;&lt;td&gt;0&lt;/td&gt;&lt;td&gt;0&lt;/td&gt;&lt;td&gt;No change&lt;/td&gt;&lt;/tr&gt;&lt;tr&gt;&lt;td&gt;21 Aug 2024&lt;/td&gt;&lt;td&gt;0&lt;/td&gt;&lt;td&gt;0&lt;/td&gt;&lt;td&gt;0&lt;/td&gt;&lt;td&gt;0&lt;/td&gt;&lt;td&gt;No change&lt;/td&gt;&lt;/tr&gt;&lt;tr&gt;&lt;td&gt;26 Jul 2024&lt;/td&gt;&lt;td&gt;0&lt;/td&gt;&lt;td&gt;0&lt;/td&gt;&lt;td&gt;0&lt;/td&gt;&lt;td&gt;0&lt;/td&gt;&lt;td&gt;No change&lt;/td&gt;&lt;/tr&gt;&lt;/tbody&gt;&lt;/table&gt;</v>
      </c>
      <c r="E22" t="s">
        <v>17</v>
      </c>
      <c r="N22" t="str">
        <f>'Sandstone Point, Myora Place'!$B$3</f>
        <v>Myora Place</v>
      </c>
      <c r="O22" t="str">
        <f>'Sandstone Point, Myora Place'!$A$3</f>
        <v>Sandstone Point</v>
      </c>
      <c r="P22">
        <f>'Sandstone Point, Myora Place'!$C$3</f>
        <v>4511</v>
      </c>
      <c r="Q22" t="str">
        <f>CONCATENATE('Sandstone Point, Myora Place'!$E$3,", ",'Sandstone Point, Myora Place'!$E$4)</f>
        <v>-27.078671, 153.116592</v>
      </c>
      <c r="T22" t="s">
        <v>18</v>
      </c>
      <c r="U22" t="str">
        <f ca="1">CONCATENATE("&lt;tr&gt;&lt;td&gt;", TEXT(INDIRECT("'Sandstone Point, Myora Place'!A10"),"d mmm yyyy"), "&lt;/td&gt;&lt;td&gt;", INDIRECT("'Sandstone Point, Myora Place'!B10"), "&lt;/td&gt;&lt;td&gt;", INDIRECT("'Sandstone Point, Myora Place'!C10"), "&lt;/td&gt;&lt;td&gt;", INDIRECT("'Sandstone Point, Myora Place'!D10"), "&lt;/td&gt;&lt;td&gt;", INDIRECT("'Sandstone Point, Myora Place'!E10"), "&lt;/td&gt;&lt;td&gt;", IF(INDIRECT("'Sandstone Point, Myora Place'!E10")&gt;INDIRECT("'Sandstone Point, Myora Place'!E11"),"Increase",IF(INDIRECT("'Sandstone Point, Myora Place'!E10")&lt;INDIRECT("'Sandstone Point, Myora Place'!E11"),"Decrease","No change")), "&lt;/td&gt;&lt;/tr&gt;")</f>
        <v>&lt;tr&gt;&lt;td&gt;20 Jan 2025&lt;/td&gt;&lt;td&gt;0&lt;/td&gt;&lt;td&gt;0&lt;/td&gt;&lt;td&gt;0&lt;/td&gt;&lt;td&gt;0&lt;/td&gt;&lt;td&gt;No change&lt;/td&gt;&lt;/tr&gt;</v>
      </c>
      <c r="V22" t="str">
        <f ca="1">CONCATENATE("&lt;tr&gt;&lt;td&gt;", TEXT(INDIRECT("'Sandstone Point, Myora Place'!A11"),"d mmm yyyy"), "&lt;/td&gt;&lt;td&gt;", INDIRECT("'Sandstone Point, Myora Place'!B11"), "&lt;/td&gt;&lt;td&gt;", INDIRECT("'Sandstone Point, Myora Place'!C11"), "&lt;/td&gt;&lt;td&gt;", INDIRECT("'Sandstone Point, Myora Place'!D11"), "&lt;/td&gt;&lt;td&gt;", INDIRECT("'Sandstone Point, Myora Place'!E11"), "&lt;/td&gt;&lt;td&gt;", IF(INDIRECT("'Sandstone Point, Myora Place'!E11")&gt;INDIRECT("'Sandstone Point, Myora Place'!E12"),"Increase",IF(INDIRECT("'Sandstone Point, Myora Place'!E11")&lt;INDIRECT("'Sandstone Point, Myora Place'!E12"),"Decrease","No change")), "&lt;/td&gt;&lt;/tr&gt;")</f>
        <v>&lt;tr&gt;&lt;td&gt;21 Nov 2024&lt;/td&gt;&lt;td&gt;0&lt;/td&gt;&lt;td&gt;0&lt;/td&gt;&lt;td&gt;0&lt;/td&gt;&lt;td&gt;0&lt;/td&gt;&lt;td&gt;No change&lt;/td&gt;&lt;/tr&gt;</v>
      </c>
      <c r="W22" t="str">
        <f ca="1">CONCATENATE("&lt;tr&gt;&lt;td&gt;", TEXT(INDIRECT("'Sandstone Point, Myora Place'!A12"),"d mmm yyyy"), "&lt;/td&gt;&lt;td&gt;", INDIRECT("'Sandstone Point, Myora Place'!B12"), "&lt;/td&gt;&lt;td&gt;", INDIRECT("'Sandstone Point, Myora Place'!C12"), "&lt;/td&gt;&lt;td&gt;", INDIRECT("'Sandstone Point, Myora Place'!D12"), "&lt;/td&gt;&lt;td&gt;", INDIRECT("'Sandstone Point, Myora Place'!E12"), "&lt;/td&gt;&lt;td&gt;", IF(INDIRECT("'Sandstone Point, Myora Place'!E12")&gt;INDIRECT("'Sandstone Point, Myora Place'!E13"),"Increase",IF(INDIRECT("'Sandstone Point, Myora Place'!E12")&lt;INDIRECT("'Sandstone Point, Myora Place'!E13"),"Decrease","No change")), "&lt;/td&gt;&lt;/tr&gt;")</f>
        <v>&lt;tr&gt;&lt;td&gt;29 Oct 2024&lt;/td&gt;&lt;td&gt;0&lt;/td&gt;&lt;td&gt;0&lt;/td&gt;&lt;td&gt;0&lt;/td&gt;&lt;td&gt;0&lt;/td&gt;&lt;td&gt;No change&lt;/td&gt;&lt;/tr&gt;</v>
      </c>
      <c r="X22" t="str">
        <f ca="1">CONCATENATE("&lt;tr&gt;&lt;td&gt;", TEXT(INDIRECT("'Sandstone Point, Myora Place'!A13"),"d mmm yyyy"), "&lt;/td&gt;&lt;td&gt;", INDIRECT("'Sandstone Point, Myora Place'!B13"), "&lt;/td&gt;&lt;td&gt;", INDIRECT("'Sandstone Point, Myora Place'!C13"), "&lt;/td&gt;&lt;td&gt;", INDIRECT("'Sandstone Point, Myora Place'!D13"), "&lt;/td&gt;&lt;td&gt;", INDIRECT("'Sandstone Point, Myora Place'!E13"), "&lt;/td&gt;&lt;td&gt;", IF(INDIRECT("'Sandstone Point, Myora Place'!E13")&gt;INDIRECT("'Sandstone Point, Myora Place'!E14"),"Increase",IF(INDIRECT("'Sandstone Point, Myora Place'!E13")&lt;INDIRECT("'Sandstone Point, Myora Place'!E14"),"Decrease","No change")), "&lt;/td&gt;&lt;/tr&gt;")</f>
        <v>&lt;tr&gt;&lt;td&gt;23 Sep 2024&lt;/td&gt;&lt;td&gt;0&lt;/td&gt;&lt;td&gt;0&lt;/td&gt;&lt;td&gt;0&lt;/td&gt;&lt;td&gt;0&lt;/td&gt;&lt;td&gt;No change&lt;/td&gt;&lt;/tr&gt;</v>
      </c>
      <c r="Y22" t="str">
        <f ca="1">CONCATENATE("&lt;tr&gt;&lt;td&gt;", TEXT(INDIRECT("'Sandstone Point, Myora Place'!A14"),"d mmm yyyy"), "&lt;/td&gt;&lt;td&gt;", INDIRECT("'Sandstone Point, Myora Place'!B14"), "&lt;/td&gt;&lt;td&gt;", INDIRECT("'Sandstone Point, Myora Place'!C14"), "&lt;/td&gt;&lt;td&gt;", INDIRECT("'Sandstone Point, Myora Place'!D14"), "&lt;/td&gt;&lt;td&gt;", INDIRECT("'Sandstone Point, Myora Place'!E14"), "&lt;/td&gt;&lt;td&gt;", IF(INDIRECT("'Sandstone Point, Myora Place'!E14")&gt;INDIRECT("'Sandstone Point, Myora Place'!E15"),"Increase",IF(INDIRECT("'Sandstone Point, Myora Place'!E14")&lt;INDIRECT("'Sandstone Point, Myora Place'!E15"),"Decrease","No change")), "&lt;/td&gt;&lt;/tr&gt;")</f>
        <v>&lt;tr&gt;&lt;td&gt;21 Aug 2024&lt;/td&gt;&lt;td&gt;0&lt;/td&gt;&lt;td&gt;0&lt;/td&gt;&lt;td&gt;0&lt;/td&gt;&lt;td&gt;0&lt;/td&gt;&lt;td&gt;No change&lt;/td&gt;&lt;/tr&gt;</v>
      </c>
      <c r="Z22" t="str">
        <f ca="1">CONCATENATE("&lt;tr&gt;&lt;td&gt;", TEXT(INDIRECT("'Sandstone Point, Myora Place'!A15"),"d mmm yyyy"), "&lt;/td&gt;&lt;td&gt;", INDIRECT("'Sandstone Point, Myora Place'!B15"), "&lt;/td&gt;&lt;td&gt;", INDIRECT("'Sandstone Point, Myora Place'!C15"), "&lt;/td&gt;&lt;td&gt;", INDIRECT("'Sandstone Point, Myora Place'!D15"), "&lt;/td&gt;&lt;td&gt;", INDIRECT("'Sandstone Point, Myora Place'!E15"), "&lt;/td&gt;&lt;td&gt;", IF(INDIRECT("'Sandstone Point, Myora Place'!E15")&gt;INDIRECT("'Sandstone Point, Myora Place'!E16"),"Increase",IF(INDIRECT("'Sandstone Point, Myora Place'!E15")&lt;INDIRECT("'Sandstone Point, Myora Place'!E16"),"Decrease","No change")), "&lt;/td&gt;&lt;/tr&gt;")</f>
        <v>&lt;tr&gt;&lt;td&gt;26 Jul 2024&lt;/td&gt;&lt;td&gt;0&lt;/td&gt;&lt;td&gt;0&lt;/td&gt;&lt;td&gt;0&lt;/td&gt;&lt;td&gt;0&lt;/td&gt;&lt;td&gt;No change&lt;/td&gt;&lt;/tr&gt;</v>
      </c>
    </row>
    <row r="23" spans="1:26">
      <c r="A23" t="str">
        <f>CONCATENATE('Woodford, Webb Lane'!$A$3,", ",'Woodford, Webb Lane'!$B$3)</f>
        <v>Woodford, Webb Lane</v>
      </c>
      <c r="B23" t="str">
        <f>CONCATENATE('Woodford, Webb Lane'!$A$3,", ",'Woodford, Webb Lane'!$B$3)</f>
        <v>Woodford, Webb Lane</v>
      </c>
      <c r="D23" t="str">
        <f ca="1">CONCATENATE("&lt;p&gt;",'Woodford, Webb Lane'!$A$7," &lt;a href=",CHAR(34),"https://maps.google.com/?q=",'Woodford, Webb Lane'!$E$3,",",'Woodford, Webb Lane'!E4,CHAR(34),"&gt;View map&lt;/a&gt;&lt;/p&gt;&lt;table class=",CHAR(34),"sc-responsive-table",CHAR(34), "&gt;&lt;thead&gt;",$T$23,"&lt;/thead&gt;&lt;tbody&gt;",U23,V23,W23,X23,Y23,Z23,"&lt;/tbody&gt;&lt;/table&gt;")</f>
        <v>&lt;p&gt; &lt;a href="https://maps.google.com/?q=-26.949473,152.778229"&gt;View map&lt;/a&gt;&lt;/p&gt;&lt;table class="sc-responsive-table"&gt;&lt;thead&gt;&lt;tr&gt;&lt;th&gt;Date&lt;/th&gt;&lt;th&gt;Black&lt;/th&gt;&lt;th&gt;Grey-headed&lt;/th&gt;&lt;th&gt;Little red&lt;/th&gt;&lt;th&gt;Total&lt;/th&gt;&lt;th&gt;Change&lt;/th&gt;&lt;/tr&gt;&lt;/thead&gt;&lt;tbody&gt;&lt;tr&gt;&lt;td&gt;21 Jan 2025&lt;/td&gt;&lt;td&gt;0&lt;/td&gt;&lt;td&gt;4295&lt;/td&gt;&lt;td&gt;0&lt;/td&gt;&lt;td&gt;4295&lt;/td&gt;&lt;td&gt;Increase&lt;/td&gt;&lt;/tr&gt;&lt;tr&gt;&lt;td&gt;19 Dec 2024&lt;/td&gt;&lt;td&gt;52&lt;/td&gt;&lt;td&gt;1239&lt;/td&gt;&lt;td&gt;0&lt;/td&gt;&lt;td&gt;1291&lt;/td&gt;&lt;td&gt;Increase&lt;/td&gt;&lt;/tr&gt;&lt;tr&gt;&lt;td&gt;21 Nov 2024&lt;/td&gt;&lt;td&gt;180&lt;/td&gt;&lt;td&gt;720&lt;/td&gt;&lt;td&gt;0&lt;/td&gt;&lt;td&gt;900&lt;/td&gt;&lt;td&gt;Decrease&lt;/td&gt;&lt;/tr&gt;&lt;tr&gt;&lt;td&gt;10 Oct 2024&lt;/td&gt;&lt;td&gt;0&lt;/td&gt;&lt;td&gt;3198&lt;/td&gt;&lt;td&gt;0&lt;/td&gt;&lt;td&gt;3198&lt;/td&gt;&lt;td&gt;Decrease&lt;/td&gt;&lt;/tr&gt;&lt;tr&gt;&lt;td&gt;23 Sep 2024&lt;/td&gt;&lt;td&gt;32&lt;/td&gt;&lt;td&gt;3591&lt;/td&gt;&lt;td&gt;0&lt;/td&gt;&lt;td&gt;3623&lt;/td&gt;&lt;td&gt;Increase&lt;/td&gt;&lt;/tr&gt;&lt;tr&gt;&lt;td&gt;21 Aug 2024&lt;/td&gt;&lt;td&gt;0&lt;/td&gt;&lt;td&gt;180&lt;/td&gt;&lt;td&gt;0&lt;/td&gt;&lt;td&gt;180&lt;/td&gt;&lt;td&gt;Increase&lt;/td&gt;&lt;/tr&gt;&lt;/tbody&gt;&lt;/table&gt;</v>
      </c>
      <c r="E23" t="s">
        <v>17</v>
      </c>
      <c r="N23" t="str">
        <f>'Woodford, Webb Lane'!$B$3</f>
        <v>Webb Lane</v>
      </c>
      <c r="O23" t="str">
        <f>'Woodford, Webb Lane'!$A$3</f>
        <v>Woodford</v>
      </c>
      <c r="P23">
        <f>'Woodford, Webb Lane'!$C$3</f>
        <v>4514</v>
      </c>
      <c r="Q23" t="str">
        <f>CONCATENATE('Woodford, Webb Lane'!$E$3,", ",'Woodford, Webb Lane'!$E$4)</f>
        <v>-26.949473, 152.778229</v>
      </c>
      <c r="T23" t="s">
        <v>18</v>
      </c>
      <c r="U23" t="str">
        <f ca="1">CONCATENATE("&lt;tr&gt;&lt;td&gt;", TEXT(INDIRECT("'Woodford, Webb Lane'!A10"),"d mmm yyyy"), "&lt;/td&gt;&lt;td&gt;", INDIRECT("'Woodford, Webb Lane'!B10"), "&lt;/td&gt;&lt;td&gt;", INDIRECT("'Woodford, Webb Lane'!C10"), "&lt;/td&gt;&lt;td&gt;", INDIRECT("'Woodford, Webb Lane'!D10"), "&lt;/td&gt;&lt;td&gt;", INDIRECT("'Woodford, Webb Lane'!E10"), "&lt;/td&gt;&lt;td&gt;", IF(INDIRECT("'Woodford, Webb Lane'!E10")&gt;INDIRECT("'Woodford, Webb Lane'!E11"),"Increase",IF(INDIRECT("'Woodford, Webb Lane'!E10")&lt;INDIRECT("'Woodford, Webb Lane'!E11"),"Decrease","No change")), "&lt;/td&gt;&lt;/tr&gt;")</f>
        <v>&lt;tr&gt;&lt;td&gt;21 Jan 2025&lt;/td&gt;&lt;td&gt;0&lt;/td&gt;&lt;td&gt;4295&lt;/td&gt;&lt;td&gt;0&lt;/td&gt;&lt;td&gt;4295&lt;/td&gt;&lt;td&gt;Increase&lt;/td&gt;&lt;/tr&gt;</v>
      </c>
      <c r="V23" t="str">
        <f ca="1">CONCATENATE("&lt;tr&gt;&lt;td&gt;", TEXT(INDIRECT("'Woodford, Webb Lane'!A11"),"d mmm yyyy"), "&lt;/td&gt;&lt;td&gt;", INDIRECT("'Woodford, Webb Lane'!B11"), "&lt;/td&gt;&lt;td&gt;", INDIRECT("'Woodford, Webb Lane'!C11"), "&lt;/td&gt;&lt;td&gt;", INDIRECT("'Woodford, Webb Lane'!D11"), "&lt;/td&gt;&lt;td&gt;", INDIRECT("'Woodford, Webb Lane'!E11"), "&lt;/td&gt;&lt;td&gt;", IF(INDIRECT("'Woodford, Webb Lane'!E11")&gt;INDIRECT("'Woodford, Webb Lane'!E12"),"Increase",IF(INDIRECT("'Woodford, Webb Lane'!E11")&lt;INDIRECT("'Woodford, Webb Lane'!E12"),"Decrease","No change")), "&lt;/td&gt;&lt;/tr&gt;")</f>
        <v>&lt;tr&gt;&lt;td&gt;19 Dec 2024&lt;/td&gt;&lt;td&gt;52&lt;/td&gt;&lt;td&gt;1239&lt;/td&gt;&lt;td&gt;0&lt;/td&gt;&lt;td&gt;1291&lt;/td&gt;&lt;td&gt;Increase&lt;/td&gt;&lt;/tr&gt;</v>
      </c>
      <c r="W23" t="str">
        <f ca="1">CONCATENATE("&lt;tr&gt;&lt;td&gt;", TEXT(INDIRECT("'Woodford, Webb Lane'!A12"),"d mmm yyyy"), "&lt;/td&gt;&lt;td&gt;", INDIRECT("'Woodford, Webb Lane'!B12"), "&lt;/td&gt;&lt;td&gt;", INDIRECT("'Woodford, Webb Lane'!C12"), "&lt;/td&gt;&lt;td&gt;", INDIRECT("'Woodford, Webb Lane'!D12"), "&lt;/td&gt;&lt;td&gt;", INDIRECT("'Woodford, Webb Lane'!E12"), "&lt;/td&gt;&lt;td&gt;", IF(INDIRECT("'Woodford, Webb Lane'!E12")&gt;INDIRECT("'Woodford, Webb Lane'!E13"),"Increase",IF(INDIRECT("'Woodford, Webb Lane'!E12")&lt;INDIRECT("'Woodford, Webb Lane'!E13"),"Decrease","No change")), "&lt;/td&gt;&lt;/tr&gt;")</f>
        <v>&lt;tr&gt;&lt;td&gt;21 Nov 2024&lt;/td&gt;&lt;td&gt;180&lt;/td&gt;&lt;td&gt;720&lt;/td&gt;&lt;td&gt;0&lt;/td&gt;&lt;td&gt;900&lt;/td&gt;&lt;td&gt;Decrease&lt;/td&gt;&lt;/tr&gt;</v>
      </c>
      <c r="X23" t="str">
        <f ca="1">CONCATENATE("&lt;tr&gt;&lt;td&gt;", TEXT(INDIRECT("'Woodford, Webb Lane'!A13"),"d mmm yyyy"), "&lt;/td&gt;&lt;td&gt;", INDIRECT("'Woodford, Webb Lane'!B13"), "&lt;/td&gt;&lt;td&gt;", INDIRECT("'Woodford, Webb Lane'!C13"), "&lt;/td&gt;&lt;td&gt;", INDIRECT("'Woodford, Webb Lane'!D13"), "&lt;/td&gt;&lt;td&gt;", INDIRECT("'Woodford, Webb Lane'!E13"), "&lt;/td&gt;&lt;td&gt;", IF(INDIRECT("'Woodford, Webb Lane'!E13")&gt;INDIRECT("'Woodford, Webb Lane'!E14"),"Increase",IF(INDIRECT("'Woodford, Webb Lane'!E13")&lt;INDIRECT("'Woodford, Webb Lane'!E14"),"Decrease","No change")), "&lt;/td&gt;&lt;/tr&gt;")</f>
        <v>&lt;tr&gt;&lt;td&gt;10 Oct 2024&lt;/td&gt;&lt;td&gt;0&lt;/td&gt;&lt;td&gt;3198&lt;/td&gt;&lt;td&gt;0&lt;/td&gt;&lt;td&gt;3198&lt;/td&gt;&lt;td&gt;Decrease&lt;/td&gt;&lt;/tr&gt;</v>
      </c>
      <c r="Y23" t="str">
        <f ca="1">CONCATENATE("&lt;tr&gt;&lt;td&gt;", TEXT(INDIRECT("'Woodford, Webb Lane'!A14"),"d mmm yyyy"), "&lt;/td&gt;&lt;td&gt;", INDIRECT("'Woodford, Webb Lane'!B14"), "&lt;/td&gt;&lt;td&gt;", INDIRECT("'Woodford, Webb Lane'!C14"), "&lt;/td&gt;&lt;td&gt;", INDIRECT("'Woodford, Webb Lane'!D14"), "&lt;/td&gt;&lt;td&gt;", INDIRECT("'Woodford, Webb Lane'!E14"), "&lt;/td&gt;&lt;td&gt;", IF(INDIRECT("'Woodford, Webb Lane'!E14")&gt;INDIRECT("'Woodford, Webb Lane'!E15"),"Increase",IF(INDIRECT("'Woodford, Webb Lane'!E14")&lt;INDIRECT("'Woodford, Webb Lane'!E15"),"Decrease","No change")), "&lt;/td&gt;&lt;/tr&gt;")</f>
        <v>&lt;tr&gt;&lt;td&gt;23 Sep 2024&lt;/td&gt;&lt;td&gt;32&lt;/td&gt;&lt;td&gt;3591&lt;/td&gt;&lt;td&gt;0&lt;/td&gt;&lt;td&gt;3623&lt;/td&gt;&lt;td&gt;Increase&lt;/td&gt;&lt;/tr&gt;</v>
      </c>
      <c r="Z23" t="str">
        <f ca="1">CONCATENATE("&lt;tr&gt;&lt;td&gt;", TEXT(INDIRECT("'Woodford, Webb Lane'!A15"),"d mmm yyyy"), "&lt;/td&gt;&lt;td&gt;", INDIRECT("'Woodford, Webb Lane'!B15"), "&lt;/td&gt;&lt;td&gt;", INDIRECT("'Woodford, Webb Lane'!C15"), "&lt;/td&gt;&lt;td&gt;", INDIRECT("'Woodford, Webb Lane'!D15"), "&lt;/td&gt;&lt;td&gt;", INDIRECT("'Woodford, Webb Lane'!E15"), "&lt;/td&gt;&lt;td&gt;", IF(INDIRECT("'Woodford, Webb Lane'!E15")&gt;INDIRECT("'Woodford, Webb Lane'!E16"),"Increase",IF(INDIRECT("'Woodford, Webb Lane'!E15")&lt;INDIRECT("'Woodford, Webb Lane'!E16"),"Decrease","No change")), "&lt;/td&gt;&lt;/tr&gt;")</f>
        <v>&lt;tr&gt;&lt;td&gt;21 Aug 2024&lt;/td&gt;&lt;td&gt;0&lt;/td&gt;&lt;td&gt;180&lt;/td&gt;&lt;td&gt;0&lt;/td&gt;&lt;td&gt;180&lt;/td&gt;&lt;td&gt;Increase&lt;/td&gt;&lt;/tr&gt;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233"/>
  <sheetViews>
    <sheetView zoomScale="85" zoomScaleNormal="85" workbookViewId="0">
      <selection activeCell="G30" sqref="G30"/>
    </sheetView>
  </sheetViews>
  <sheetFormatPr defaultRowHeight="14"/>
  <cols>
    <col min="1" max="1" width="10.58203125" customWidth="1"/>
    <col min="2" max="2" width="10.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49</v>
      </c>
      <c r="B3" s="85" t="s">
        <v>50</v>
      </c>
      <c r="C3">
        <v>4521</v>
      </c>
      <c r="D3" s="11" t="s">
        <v>21</v>
      </c>
      <c r="E3" s="10">
        <v>-27.207303</v>
      </c>
    </row>
    <row r="4" spans="1:9" ht="15.5">
      <c r="A4" s="2"/>
      <c r="D4" s="11" t="s">
        <v>22</v>
      </c>
      <c r="E4" s="10">
        <v>152.831422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4"/>
      <c r="B7" s="304"/>
      <c r="C7" s="304"/>
      <c r="D7" s="304"/>
      <c r="E7" s="304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64">
        <v>45679</v>
      </c>
      <c r="B10" s="267">
        <v>64</v>
      </c>
      <c r="C10" s="267">
        <v>576</v>
      </c>
      <c r="D10" s="267">
        <v>0</v>
      </c>
      <c r="E10" s="270">
        <v>640</v>
      </c>
      <c r="H10" s="26"/>
    </row>
    <row r="11" spans="1:9" ht="15" customHeight="1">
      <c r="A11" s="262">
        <v>45617</v>
      </c>
      <c r="B11" s="266">
        <v>485</v>
      </c>
      <c r="C11" s="266">
        <v>4390</v>
      </c>
      <c r="D11" s="266">
        <v>0</v>
      </c>
      <c r="E11" s="269">
        <v>4875</v>
      </c>
      <c r="H11" s="26"/>
    </row>
    <row r="12" spans="1:9" ht="15" customHeight="1">
      <c r="A12" s="262">
        <v>45576</v>
      </c>
      <c r="B12" s="266">
        <v>288</v>
      </c>
      <c r="C12" s="266">
        <v>516</v>
      </c>
      <c r="D12" s="266">
        <v>0</v>
      </c>
      <c r="E12" s="269">
        <v>804</v>
      </c>
      <c r="H12" s="26"/>
    </row>
    <row r="13" spans="1:9" ht="15" customHeight="1">
      <c r="A13" s="263">
        <v>45554</v>
      </c>
      <c r="B13" s="266">
        <v>45</v>
      </c>
      <c r="C13" s="266">
        <v>804</v>
      </c>
      <c r="D13" s="266">
        <v>0</v>
      </c>
      <c r="E13" s="269">
        <v>849</v>
      </c>
      <c r="H13" s="26"/>
    </row>
    <row r="14" spans="1:9" ht="15" customHeight="1">
      <c r="A14" s="263">
        <v>45525</v>
      </c>
      <c r="B14" s="266">
        <v>569</v>
      </c>
      <c r="C14" s="266">
        <v>907</v>
      </c>
      <c r="D14" s="266">
        <v>0</v>
      </c>
      <c r="E14" s="269">
        <v>1476</v>
      </c>
      <c r="H14" s="26"/>
    </row>
    <row r="15" spans="1:9" ht="15" customHeight="1">
      <c r="A15" s="263">
        <v>45489</v>
      </c>
      <c r="B15" s="266">
        <v>124</v>
      </c>
      <c r="C15" s="266">
        <v>326</v>
      </c>
      <c r="D15" s="266">
        <v>0</v>
      </c>
      <c r="E15" s="269">
        <v>450</v>
      </c>
      <c r="H15" s="26"/>
    </row>
    <row r="16" spans="1:9" ht="15" customHeight="1">
      <c r="A16" s="263">
        <v>45464</v>
      </c>
      <c r="B16" s="266">
        <v>60</v>
      </c>
      <c r="C16" s="266">
        <v>740</v>
      </c>
      <c r="D16" s="266">
        <v>0</v>
      </c>
      <c r="E16" s="269">
        <v>800</v>
      </c>
      <c r="H16" s="26"/>
    </row>
    <row r="17" spans="1:8" ht="15" customHeight="1">
      <c r="A17" s="263">
        <v>45428</v>
      </c>
      <c r="B17" s="266">
        <v>80</v>
      </c>
      <c r="C17" s="266">
        <v>1000</v>
      </c>
      <c r="D17" s="266">
        <v>0</v>
      </c>
      <c r="E17" s="269">
        <v>1080</v>
      </c>
      <c r="H17" s="26"/>
    </row>
    <row r="18" spans="1:8" ht="15" customHeight="1">
      <c r="A18" s="263">
        <v>45405</v>
      </c>
      <c r="B18" s="266">
        <v>0</v>
      </c>
      <c r="C18" s="266">
        <v>0</v>
      </c>
      <c r="D18" s="266">
        <v>0</v>
      </c>
      <c r="E18" s="269">
        <v>0</v>
      </c>
      <c r="H18" s="26"/>
    </row>
    <row r="19" spans="1:8" ht="15" customHeight="1">
      <c r="A19" s="262">
        <v>45364</v>
      </c>
      <c r="B19" s="266">
        <v>0</v>
      </c>
      <c r="C19" s="266">
        <v>0</v>
      </c>
      <c r="D19" s="266">
        <v>0</v>
      </c>
      <c r="E19" s="269">
        <v>0</v>
      </c>
      <c r="H19" s="26"/>
    </row>
    <row r="20" spans="1:8" ht="15" customHeight="1">
      <c r="A20" s="262">
        <v>45344</v>
      </c>
      <c r="B20" s="266">
        <v>282</v>
      </c>
      <c r="C20" s="266">
        <v>1128</v>
      </c>
      <c r="D20" s="266">
        <v>0</v>
      </c>
      <c r="E20" s="269">
        <v>1410</v>
      </c>
      <c r="H20" s="26"/>
    </row>
    <row r="21" spans="1:8" ht="15" customHeight="1">
      <c r="A21" s="262">
        <v>45301</v>
      </c>
      <c r="B21" s="266">
        <v>400</v>
      </c>
      <c r="C21" s="266">
        <v>1200</v>
      </c>
      <c r="D21" s="266">
        <v>0</v>
      </c>
      <c r="E21" s="269">
        <v>1600</v>
      </c>
      <c r="H21" s="26"/>
    </row>
    <row r="22" spans="1:8" ht="15" customHeight="1">
      <c r="A22" s="262">
        <v>45278</v>
      </c>
      <c r="B22" s="266">
        <v>386</v>
      </c>
      <c r="C22" s="266">
        <v>1152</v>
      </c>
      <c r="D22" s="266">
        <v>0</v>
      </c>
      <c r="E22" s="269">
        <v>1538</v>
      </c>
      <c r="H22" s="26"/>
    </row>
    <row r="23" spans="1:8" ht="15" customHeight="1">
      <c r="A23" s="262">
        <v>45245</v>
      </c>
      <c r="B23" s="266">
        <v>699</v>
      </c>
      <c r="C23" s="266">
        <v>1050</v>
      </c>
      <c r="D23" s="266">
        <v>0</v>
      </c>
      <c r="E23" s="269">
        <v>1749</v>
      </c>
    </row>
    <row r="24" spans="1:8" ht="15" customHeight="1">
      <c r="A24" s="262">
        <v>45222</v>
      </c>
      <c r="B24" s="266">
        <v>418</v>
      </c>
      <c r="C24" s="266">
        <v>2025</v>
      </c>
      <c r="D24" s="266">
        <v>0</v>
      </c>
      <c r="E24" s="269">
        <v>2443</v>
      </c>
    </row>
    <row r="25" spans="1:8" ht="15" customHeight="1">
      <c r="A25" s="262">
        <v>45182</v>
      </c>
      <c r="B25" s="266">
        <v>170</v>
      </c>
      <c r="C25" s="266">
        <v>956</v>
      </c>
      <c r="D25" s="266">
        <v>0</v>
      </c>
      <c r="E25" s="269">
        <v>1126</v>
      </c>
    </row>
    <row r="26" spans="1:8" ht="15" customHeight="1">
      <c r="A26" s="262">
        <v>45154</v>
      </c>
      <c r="B26" s="266">
        <v>0</v>
      </c>
      <c r="C26" s="266">
        <v>0</v>
      </c>
      <c r="D26" s="266">
        <v>0</v>
      </c>
      <c r="E26" s="269">
        <v>0</v>
      </c>
    </row>
    <row r="27" spans="1:8">
      <c r="A27" s="262">
        <v>45126</v>
      </c>
      <c r="B27" s="266">
        <v>0</v>
      </c>
      <c r="C27" s="266">
        <v>0</v>
      </c>
      <c r="D27" s="266">
        <v>0</v>
      </c>
      <c r="E27" s="269">
        <v>0</v>
      </c>
    </row>
    <row r="28" spans="1:8">
      <c r="A28" s="262">
        <v>45084</v>
      </c>
      <c r="B28" s="266">
        <v>50</v>
      </c>
      <c r="C28" s="266">
        <v>0</v>
      </c>
      <c r="D28" s="266">
        <v>0</v>
      </c>
      <c r="E28" s="269">
        <v>50</v>
      </c>
    </row>
    <row r="29" spans="1:8">
      <c r="A29" s="262">
        <v>45064</v>
      </c>
      <c r="B29" s="266">
        <v>25</v>
      </c>
      <c r="C29" s="266">
        <v>0</v>
      </c>
      <c r="D29" s="266">
        <v>0</v>
      </c>
      <c r="E29" s="269">
        <v>25</v>
      </c>
    </row>
    <row r="30" spans="1:8">
      <c r="A30" s="262">
        <v>45033</v>
      </c>
      <c r="B30" s="266">
        <v>0</v>
      </c>
      <c r="C30" s="266">
        <v>184</v>
      </c>
      <c r="D30" s="266">
        <v>0</v>
      </c>
      <c r="E30" s="269">
        <v>184</v>
      </c>
    </row>
    <row r="31" spans="1:8">
      <c r="A31" s="262">
        <v>44995</v>
      </c>
      <c r="B31" s="266">
        <v>371</v>
      </c>
      <c r="C31" s="266">
        <v>689</v>
      </c>
      <c r="D31" s="266">
        <v>0</v>
      </c>
      <c r="E31" s="269">
        <v>1060</v>
      </c>
    </row>
    <row r="32" spans="1:8">
      <c r="A32" s="262">
        <v>44972</v>
      </c>
      <c r="B32" s="266">
        <v>0</v>
      </c>
      <c r="C32" s="266">
        <v>2649</v>
      </c>
      <c r="D32" s="266">
        <v>0</v>
      </c>
      <c r="E32" s="269">
        <v>2649</v>
      </c>
    </row>
    <row r="33" spans="1:5">
      <c r="A33" s="262">
        <v>44938</v>
      </c>
      <c r="B33" s="266">
        <v>346</v>
      </c>
      <c r="C33" s="266">
        <v>1964</v>
      </c>
      <c r="D33" s="266">
        <v>0</v>
      </c>
      <c r="E33" s="269">
        <v>2310</v>
      </c>
    </row>
    <row r="34" spans="1:5">
      <c r="A34" s="262">
        <v>44909</v>
      </c>
      <c r="B34" s="266">
        <v>825</v>
      </c>
      <c r="C34" s="266">
        <v>825</v>
      </c>
      <c r="D34" s="266">
        <v>0</v>
      </c>
      <c r="E34" s="269">
        <v>1650</v>
      </c>
    </row>
    <row r="35" spans="1:5" ht="15" customHeight="1">
      <c r="A35" s="262">
        <v>44881</v>
      </c>
      <c r="B35" s="266">
        <v>266</v>
      </c>
      <c r="C35" s="266">
        <v>1786</v>
      </c>
      <c r="D35" s="266">
        <v>0</v>
      </c>
      <c r="E35" s="269">
        <v>2052</v>
      </c>
    </row>
    <row r="36" spans="1:5" ht="15" customHeight="1">
      <c r="A36" s="262">
        <v>44852</v>
      </c>
      <c r="B36" s="266">
        <v>0</v>
      </c>
      <c r="C36" s="266">
        <v>1046</v>
      </c>
      <c r="D36" s="266">
        <v>0</v>
      </c>
      <c r="E36" s="269">
        <v>1046</v>
      </c>
    </row>
    <row r="37" spans="1:5" ht="15" customHeight="1">
      <c r="A37" s="262">
        <v>44818</v>
      </c>
      <c r="B37" s="266">
        <v>0</v>
      </c>
      <c r="C37" s="266">
        <v>0</v>
      </c>
      <c r="D37" s="266">
        <v>0</v>
      </c>
      <c r="E37" s="269">
        <v>0</v>
      </c>
    </row>
    <row r="38" spans="1:5" ht="15" customHeight="1">
      <c r="A38" s="262">
        <v>44790</v>
      </c>
      <c r="B38" s="266">
        <v>0</v>
      </c>
      <c r="C38" s="266">
        <v>0</v>
      </c>
      <c r="D38" s="266">
        <v>0</v>
      </c>
      <c r="E38" s="269">
        <v>0</v>
      </c>
    </row>
    <row r="39" spans="1:5" ht="15" customHeight="1">
      <c r="A39" s="262">
        <v>44768</v>
      </c>
      <c r="B39" s="266">
        <v>6</v>
      </c>
      <c r="C39" s="266">
        <v>178</v>
      </c>
      <c r="D39" s="266">
        <v>0</v>
      </c>
      <c r="E39" s="269">
        <v>184</v>
      </c>
    </row>
    <row r="40" spans="1:5" ht="15" customHeight="1">
      <c r="A40" s="262">
        <v>44741</v>
      </c>
      <c r="B40" s="266">
        <v>71</v>
      </c>
      <c r="C40" s="266">
        <v>45</v>
      </c>
      <c r="D40" s="266">
        <v>0</v>
      </c>
      <c r="E40" s="269">
        <v>116</v>
      </c>
    </row>
    <row r="41" spans="1:5" ht="15" customHeight="1">
      <c r="A41" s="262">
        <v>44706</v>
      </c>
      <c r="B41" s="266">
        <v>144</v>
      </c>
      <c r="C41" s="266">
        <v>212</v>
      </c>
      <c r="D41" s="266">
        <v>0</v>
      </c>
      <c r="E41" s="269">
        <v>356</v>
      </c>
    </row>
    <row r="42" spans="1:5" ht="15" customHeight="1">
      <c r="A42" s="262">
        <v>44670</v>
      </c>
      <c r="B42" s="266">
        <v>20</v>
      </c>
      <c r="C42" s="266">
        <v>80</v>
      </c>
      <c r="D42" s="266">
        <v>0</v>
      </c>
      <c r="E42" s="269">
        <v>100</v>
      </c>
    </row>
    <row r="43" spans="1:5" ht="15" customHeight="1">
      <c r="A43" s="262">
        <v>44637</v>
      </c>
      <c r="B43" s="266">
        <v>0</v>
      </c>
      <c r="C43" s="266">
        <v>0</v>
      </c>
      <c r="D43" s="266">
        <v>0</v>
      </c>
      <c r="E43" s="269">
        <v>0</v>
      </c>
    </row>
    <row r="44" spans="1:5" ht="15" customHeight="1">
      <c r="A44" s="262">
        <v>44608</v>
      </c>
      <c r="B44" s="266">
        <v>8</v>
      </c>
      <c r="C44" s="266">
        <v>56</v>
      </c>
      <c r="D44" s="266">
        <v>0</v>
      </c>
      <c r="E44" s="269">
        <v>64</v>
      </c>
    </row>
    <row r="45" spans="1:5" ht="15" customHeight="1">
      <c r="A45" s="262">
        <v>44594</v>
      </c>
      <c r="B45" s="266">
        <v>0</v>
      </c>
      <c r="C45" s="266">
        <v>0</v>
      </c>
      <c r="D45" s="266">
        <v>0</v>
      </c>
      <c r="E45" s="269">
        <v>0</v>
      </c>
    </row>
    <row r="46" spans="1:5" ht="15" customHeight="1">
      <c r="A46" s="262">
        <v>44572</v>
      </c>
      <c r="B46" s="266">
        <v>0</v>
      </c>
      <c r="C46" s="266">
        <v>0</v>
      </c>
      <c r="D46" s="266">
        <v>0</v>
      </c>
      <c r="E46" s="269">
        <v>0</v>
      </c>
    </row>
    <row r="47" spans="1:5" ht="15" customHeight="1">
      <c r="A47" s="262">
        <v>44550</v>
      </c>
      <c r="B47" s="266">
        <v>0</v>
      </c>
      <c r="C47" s="266">
        <v>0</v>
      </c>
      <c r="D47" s="266">
        <v>0</v>
      </c>
      <c r="E47" s="269">
        <v>0</v>
      </c>
    </row>
    <row r="48" spans="1:5" ht="15" customHeight="1">
      <c r="A48" s="262">
        <v>44545</v>
      </c>
      <c r="B48" s="266">
        <v>0</v>
      </c>
      <c r="C48" s="266">
        <v>0</v>
      </c>
      <c r="D48" s="266">
        <v>0</v>
      </c>
      <c r="E48" s="269">
        <v>0</v>
      </c>
    </row>
    <row r="49" spans="1:5" ht="15" customHeight="1">
      <c r="A49" s="262">
        <v>44518</v>
      </c>
      <c r="B49" s="266">
        <v>0</v>
      </c>
      <c r="C49" s="266">
        <v>0</v>
      </c>
      <c r="D49" s="266">
        <v>0</v>
      </c>
      <c r="E49" s="269">
        <v>0</v>
      </c>
    </row>
    <row r="50" spans="1:5" ht="15" customHeight="1">
      <c r="A50" s="262">
        <v>44490</v>
      </c>
      <c r="B50" s="266">
        <v>0</v>
      </c>
      <c r="C50" s="266">
        <v>0</v>
      </c>
      <c r="D50" s="266">
        <v>0</v>
      </c>
      <c r="E50" s="269">
        <v>0</v>
      </c>
    </row>
    <row r="51" spans="1:5" ht="15" customHeight="1">
      <c r="A51" s="262">
        <v>44460</v>
      </c>
      <c r="B51" s="266">
        <v>0</v>
      </c>
      <c r="C51" s="266">
        <v>0</v>
      </c>
      <c r="D51" s="266">
        <v>0</v>
      </c>
      <c r="E51" s="269">
        <v>0</v>
      </c>
    </row>
    <row r="52" spans="1:5" ht="15" customHeight="1">
      <c r="A52" s="262">
        <v>44428</v>
      </c>
      <c r="B52" s="266">
        <v>0</v>
      </c>
      <c r="C52" s="266">
        <v>0</v>
      </c>
      <c r="D52" s="266">
        <v>0</v>
      </c>
      <c r="E52" s="269">
        <v>0</v>
      </c>
    </row>
    <row r="53" spans="1:5" ht="15" customHeight="1">
      <c r="A53" s="262">
        <v>44399</v>
      </c>
      <c r="B53" s="266">
        <v>0</v>
      </c>
      <c r="C53" s="266">
        <v>500</v>
      </c>
      <c r="D53" s="266">
        <v>0</v>
      </c>
      <c r="E53" s="269">
        <v>500</v>
      </c>
    </row>
    <row r="54" spans="1:5" ht="15" customHeight="1">
      <c r="A54" s="262">
        <v>44368</v>
      </c>
      <c r="B54" s="266">
        <v>0</v>
      </c>
      <c r="C54" s="266">
        <v>0</v>
      </c>
      <c r="D54" s="266">
        <v>0</v>
      </c>
      <c r="E54" s="269">
        <v>0</v>
      </c>
    </row>
    <row r="55" spans="1:5" ht="15" customHeight="1">
      <c r="A55" s="262">
        <v>44335</v>
      </c>
      <c r="B55" s="266">
        <v>0</v>
      </c>
      <c r="C55" s="266">
        <v>0</v>
      </c>
      <c r="D55" s="266">
        <v>0</v>
      </c>
      <c r="E55" s="269">
        <v>0</v>
      </c>
    </row>
    <row r="56" spans="1:5" ht="15" customHeight="1">
      <c r="A56" s="262">
        <v>44284</v>
      </c>
      <c r="B56" s="266">
        <v>0</v>
      </c>
      <c r="C56" s="266">
        <v>0</v>
      </c>
      <c r="D56" s="266">
        <v>0</v>
      </c>
      <c r="E56" s="269">
        <v>0</v>
      </c>
    </row>
    <row r="57" spans="1:5" ht="15" customHeight="1">
      <c r="A57" s="262">
        <v>44243</v>
      </c>
      <c r="B57" s="266">
        <v>4</v>
      </c>
      <c r="C57" s="266">
        <v>38</v>
      </c>
      <c r="D57" s="266">
        <v>0</v>
      </c>
      <c r="E57" s="269">
        <v>42</v>
      </c>
    </row>
    <row r="58" spans="1:5" ht="15" customHeight="1">
      <c r="A58" s="263">
        <v>44217</v>
      </c>
      <c r="B58" s="266">
        <v>0</v>
      </c>
      <c r="C58" s="266">
        <v>0</v>
      </c>
      <c r="D58" s="266">
        <v>0</v>
      </c>
      <c r="E58" s="269">
        <v>0</v>
      </c>
    </row>
    <row r="59" spans="1:5" ht="15" customHeight="1">
      <c r="A59" s="263">
        <v>44186</v>
      </c>
      <c r="B59" s="266">
        <v>0</v>
      </c>
      <c r="C59" s="266">
        <v>0</v>
      </c>
      <c r="D59" s="266">
        <v>0</v>
      </c>
      <c r="E59" s="269">
        <v>0</v>
      </c>
    </row>
    <row r="60" spans="1:5" ht="15" customHeight="1">
      <c r="A60" s="263">
        <v>44148</v>
      </c>
      <c r="B60" s="266">
        <v>0</v>
      </c>
      <c r="C60" s="266">
        <v>0</v>
      </c>
      <c r="D60" s="266">
        <v>0</v>
      </c>
      <c r="E60" s="269">
        <v>0</v>
      </c>
    </row>
    <row r="61" spans="1:5" ht="15" customHeight="1">
      <c r="A61" s="263">
        <v>44126</v>
      </c>
      <c r="B61" s="266">
        <v>0</v>
      </c>
      <c r="C61" s="266">
        <v>0</v>
      </c>
      <c r="D61" s="266">
        <v>0</v>
      </c>
      <c r="E61" s="269">
        <v>0</v>
      </c>
    </row>
    <row r="62" spans="1:5" ht="15" customHeight="1">
      <c r="A62" s="263">
        <v>44095</v>
      </c>
      <c r="B62" s="266">
        <v>0</v>
      </c>
      <c r="C62" s="266">
        <v>0</v>
      </c>
      <c r="D62" s="266">
        <v>0</v>
      </c>
      <c r="E62" s="269">
        <v>0</v>
      </c>
    </row>
    <row r="63" spans="1:5" ht="15" customHeight="1">
      <c r="A63" s="262">
        <v>44063</v>
      </c>
      <c r="B63" s="266">
        <v>0</v>
      </c>
      <c r="C63" s="266">
        <v>0</v>
      </c>
      <c r="D63" s="266">
        <v>0</v>
      </c>
      <c r="E63" s="269">
        <f>SUM(D63+C63+B63)</f>
        <v>0</v>
      </c>
    </row>
    <row r="64" spans="1:5" ht="15" customHeight="1">
      <c r="A64" s="262">
        <v>44033</v>
      </c>
      <c r="B64" s="266">
        <v>0</v>
      </c>
      <c r="C64" s="266">
        <v>0</v>
      </c>
      <c r="D64" s="266">
        <v>0</v>
      </c>
      <c r="E64" s="269">
        <f>SUM(D64+C64+B64)</f>
        <v>0</v>
      </c>
    </row>
    <row r="65" spans="1:5" ht="15" customHeight="1">
      <c r="A65" s="263">
        <v>43992</v>
      </c>
      <c r="B65" s="266">
        <v>0</v>
      </c>
      <c r="C65" s="266">
        <v>0</v>
      </c>
      <c r="D65" s="266">
        <v>0</v>
      </c>
      <c r="E65" s="269">
        <f>SUM(D65+C65+B65)</f>
        <v>0</v>
      </c>
    </row>
    <row r="66" spans="1:5" ht="15" customHeight="1">
      <c r="A66" s="263">
        <v>43972</v>
      </c>
      <c r="B66" s="266">
        <v>216</v>
      </c>
      <c r="C66" s="266">
        <v>100</v>
      </c>
      <c r="D66" s="266">
        <v>0</v>
      </c>
      <c r="E66" s="269">
        <f>SUM(D66+C66+B66)</f>
        <v>316</v>
      </c>
    </row>
    <row r="67" spans="1:5" ht="15" customHeight="1">
      <c r="A67" s="263">
        <v>43938</v>
      </c>
      <c r="B67" s="266">
        <v>0</v>
      </c>
      <c r="C67" s="266">
        <v>0</v>
      </c>
      <c r="D67" s="266">
        <v>0</v>
      </c>
      <c r="E67" s="269">
        <v>0</v>
      </c>
    </row>
    <row r="68" spans="1:5" ht="15" customHeight="1">
      <c r="A68" s="263">
        <v>43894</v>
      </c>
      <c r="B68" s="266">
        <v>0</v>
      </c>
      <c r="C68" s="266">
        <v>0</v>
      </c>
      <c r="D68" s="266">
        <v>0</v>
      </c>
      <c r="E68" s="269">
        <v>0</v>
      </c>
    </row>
    <row r="69" spans="1:5" ht="15" customHeight="1">
      <c r="A69" s="263">
        <f>DATE(2020,2,21)</f>
        <v>43882</v>
      </c>
      <c r="B69" s="266">
        <v>0</v>
      </c>
      <c r="C69" s="266">
        <v>0</v>
      </c>
      <c r="D69" s="266">
        <v>0</v>
      </c>
      <c r="E69" s="269">
        <v>0</v>
      </c>
    </row>
    <row r="70" spans="1:5" ht="15" customHeight="1">
      <c r="A70" s="263">
        <v>43874</v>
      </c>
      <c r="B70" s="266">
        <v>0</v>
      </c>
      <c r="C70" s="266">
        <v>0</v>
      </c>
      <c r="D70" s="266">
        <v>0</v>
      </c>
      <c r="E70" s="269">
        <v>0</v>
      </c>
    </row>
    <row r="71" spans="1:5" ht="15" customHeight="1">
      <c r="A71" s="263">
        <v>43859</v>
      </c>
      <c r="B71" s="266">
        <v>0</v>
      </c>
      <c r="C71" s="266">
        <v>0</v>
      </c>
      <c r="D71" s="266">
        <v>0</v>
      </c>
      <c r="E71" s="269">
        <v>0</v>
      </c>
    </row>
    <row r="72" spans="1:5" ht="15" customHeight="1">
      <c r="A72" s="263">
        <v>43838</v>
      </c>
      <c r="B72" s="266">
        <v>0</v>
      </c>
      <c r="C72" s="266">
        <v>0</v>
      </c>
      <c r="D72" s="266">
        <v>0</v>
      </c>
      <c r="E72" s="269">
        <v>0</v>
      </c>
    </row>
    <row r="73" spans="1:5" ht="15" customHeight="1">
      <c r="A73" s="263">
        <v>43812</v>
      </c>
      <c r="B73" s="266">
        <v>0</v>
      </c>
      <c r="C73" s="266">
        <v>0</v>
      </c>
      <c r="D73" s="266">
        <v>0</v>
      </c>
      <c r="E73" s="269">
        <v>0</v>
      </c>
    </row>
    <row r="74" spans="1:5" ht="15" customHeight="1">
      <c r="A74" s="263">
        <v>43784</v>
      </c>
      <c r="B74" s="266">
        <v>760</v>
      </c>
      <c r="C74" s="266">
        <v>240</v>
      </c>
      <c r="D74" s="266">
        <v>0</v>
      </c>
      <c r="E74" s="269">
        <v>1000</v>
      </c>
    </row>
    <row r="75" spans="1:5" ht="15" customHeight="1">
      <c r="A75" s="263">
        <v>43761</v>
      </c>
      <c r="B75" s="266">
        <v>1710</v>
      </c>
      <c r="C75" s="266">
        <v>540</v>
      </c>
      <c r="D75" s="266">
        <v>0</v>
      </c>
      <c r="E75" s="269">
        <v>2250</v>
      </c>
    </row>
    <row r="76" spans="1:5" ht="15" customHeight="1">
      <c r="A76" s="263">
        <v>43746</v>
      </c>
      <c r="B76" s="266">
        <v>3046</v>
      </c>
      <c r="C76" s="266">
        <v>985</v>
      </c>
      <c r="D76" s="266">
        <v>0</v>
      </c>
      <c r="E76" s="269">
        <v>4031</v>
      </c>
    </row>
    <row r="77" spans="1:5" ht="15" customHeight="1">
      <c r="A77" s="263">
        <v>43732</v>
      </c>
      <c r="B77" s="266">
        <v>1400</v>
      </c>
      <c r="C77" s="266">
        <v>250</v>
      </c>
      <c r="D77" s="266">
        <v>0</v>
      </c>
      <c r="E77" s="269">
        <v>1650</v>
      </c>
    </row>
    <row r="78" spans="1:5" ht="15" customHeight="1">
      <c r="A78" s="263">
        <v>43697</v>
      </c>
      <c r="B78" s="266">
        <v>1400</v>
      </c>
      <c r="C78" s="266">
        <v>900</v>
      </c>
      <c r="D78" s="266">
        <v>0</v>
      </c>
      <c r="E78" s="269">
        <v>2300</v>
      </c>
    </row>
    <row r="79" spans="1:5" ht="15" customHeight="1">
      <c r="A79" s="263">
        <v>43676</v>
      </c>
      <c r="B79" s="266">
        <v>1818</v>
      </c>
      <c r="C79" s="266">
        <v>7272</v>
      </c>
      <c r="D79" s="266">
        <v>0</v>
      </c>
      <c r="E79" s="269">
        <v>9090</v>
      </c>
    </row>
    <row r="80" spans="1:5" ht="15" customHeight="1">
      <c r="A80" s="263">
        <v>43644</v>
      </c>
      <c r="B80" s="266">
        <v>726</v>
      </c>
      <c r="C80" s="266">
        <v>3146</v>
      </c>
      <c r="D80" s="266">
        <v>0</v>
      </c>
      <c r="E80" s="269">
        <v>3872</v>
      </c>
    </row>
    <row r="81" spans="1:5" ht="15" customHeight="1">
      <c r="A81" s="263">
        <v>43623</v>
      </c>
      <c r="B81" s="266">
        <v>708</v>
      </c>
      <c r="C81" s="266">
        <v>1654</v>
      </c>
      <c r="D81" s="266">
        <v>0</v>
      </c>
      <c r="E81" s="269">
        <v>2362</v>
      </c>
    </row>
    <row r="82" spans="1:5" ht="15" customHeight="1">
      <c r="A82" s="263">
        <v>43595</v>
      </c>
      <c r="B82" s="266">
        <v>0</v>
      </c>
      <c r="C82" s="266">
        <v>0</v>
      </c>
      <c r="D82" s="266">
        <v>0</v>
      </c>
      <c r="E82" s="269">
        <v>0</v>
      </c>
    </row>
    <row r="83" spans="1:5" ht="15" customHeight="1">
      <c r="A83" s="263">
        <v>43563</v>
      </c>
      <c r="B83" s="266">
        <v>0</v>
      </c>
      <c r="C83" s="266">
        <v>0</v>
      </c>
      <c r="D83" s="266">
        <v>0</v>
      </c>
      <c r="E83" s="269">
        <v>0</v>
      </c>
    </row>
    <row r="84" spans="1:5" ht="15" customHeight="1">
      <c r="A84" s="263">
        <v>43535</v>
      </c>
      <c r="B84" s="266">
        <v>0</v>
      </c>
      <c r="C84" s="266">
        <v>0</v>
      </c>
      <c r="D84" s="266">
        <v>0</v>
      </c>
      <c r="E84" s="269">
        <v>0</v>
      </c>
    </row>
    <row r="85" spans="1:5" ht="15" customHeight="1">
      <c r="A85" s="263">
        <v>43504</v>
      </c>
      <c r="B85" s="266">
        <v>0</v>
      </c>
      <c r="C85" s="266">
        <v>0</v>
      </c>
      <c r="D85" s="266">
        <v>0</v>
      </c>
      <c r="E85" s="269">
        <v>0</v>
      </c>
    </row>
    <row r="86" spans="1:5" ht="15" customHeight="1">
      <c r="A86" s="263">
        <v>43469</v>
      </c>
      <c r="B86" s="266">
        <v>0</v>
      </c>
      <c r="C86" s="266">
        <v>0</v>
      </c>
      <c r="D86" s="266">
        <v>0</v>
      </c>
      <c r="E86" s="269">
        <v>0</v>
      </c>
    </row>
    <row r="87" spans="1:5" ht="15" customHeight="1">
      <c r="A87" s="263">
        <v>43451</v>
      </c>
      <c r="B87" s="266">
        <v>0</v>
      </c>
      <c r="C87" s="266">
        <v>0</v>
      </c>
      <c r="D87" s="266">
        <v>0</v>
      </c>
      <c r="E87" s="269">
        <v>0</v>
      </c>
    </row>
    <row r="88" spans="1:5" ht="15" customHeight="1">
      <c r="A88" s="263">
        <v>43418</v>
      </c>
      <c r="B88" s="266">
        <v>0</v>
      </c>
      <c r="C88" s="266">
        <v>0</v>
      </c>
      <c r="D88" s="266">
        <v>0</v>
      </c>
      <c r="E88" s="269">
        <v>0</v>
      </c>
    </row>
    <row r="89" spans="1:5" ht="15" customHeight="1">
      <c r="A89" s="263">
        <v>43391</v>
      </c>
      <c r="B89" s="266">
        <v>0</v>
      </c>
      <c r="C89" s="266">
        <v>0</v>
      </c>
      <c r="D89" s="266">
        <v>0</v>
      </c>
      <c r="E89" s="269">
        <v>0</v>
      </c>
    </row>
    <row r="90" spans="1:5" ht="15" customHeight="1">
      <c r="A90" s="263">
        <v>43364</v>
      </c>
      <c r="B90" s="266">
        <v>0</v>
      </c>
      <c r="C90" s="266">
        <v>0</v>
      </c>
      <c r="D90" s="266">
        <v>0</v>
      </c>
      <c r="E90" s="269">
        <v>0</v>
      </c>
    </row>
    <row r="91" spans="1:5" ht="15" customHeight="1">
      <c r="A91" s="263">
        <v>43333</v>
      </c>
      <c r="B91" s="266">
        <v>0</v>
      </c>
      <c r="C91" s="266">
        <v>0</v>
      </c>
      <c r="D91" s="266">
        <v>0</v>
      </c>
      <c r="E91" s="269">
        <v>0</v>
      </c>
    </row>
    <row r="92" spans="1:5" ht="15" customHeight="1">
      <c r="A92" s="263">
        <v>43291</v>
      </c>
      <c r="B92" s="266">
        <v>0</v>
      </c>
      <c r="C92" s="266">
        <v>250</v>
      </c>
      <c r="D92" s="266">
        <v>0</v>
      </c>
      <c r="E92" s="269">
        <v>250</v>
      </c>
    </row>
    <row r="93" spans="1:5" ht="15" customHeight="1">
      <c r="A93" s="263">
        <v>43258</v>
      </c>
      <c r="B93" s="266">
        <v>0</v>
      </c>
      <c r="C93" s="266">
        <v>2050</v>
      </c>
      <c r="D93" s="266">
        <v>0</v>
      </c>
      <c r="E93" s="269">
        <f>SUM(B93:D93)</f>
        <v>2050</v>
      </c>
    </row>
    <row r="94" spans="1:5" ht="15" customHeight="1">
      <c r="A94" s="263">
        <v>43229</v>
      </c>
      <c r="B94" s="266">
        <v>0</v>
      </c>
      <c r="C94" s="266">
        <v>0</v>
      </c>
      <c r="D94" s="266">
        <v>0</v>
      </c>
      <c r="E94" s="269">
        <v>0</v>
      </c>
    </row>
    <row r="95" spans="1:5" ht="15" customHeight="1">
      <c r="A95" s="263">
        <v>43196</v>
      </c>
      <c r="B95" s="266">
        <v>0</v>
      </c>
      <c r="C95" s="266">
        <v>0</v>
      </c>
      <c r="D95" s="266">
        <v>0</v>
      </c>
      <c r="E95" s="269">
        <v>0</v>
      </c>
    </row>
    <row r="96" spans="1:5" ht="15" customHeight="1">
      <c r="A96" s="262">
        <v>43164</v>
      </c>
      <c r="B96" s="266">
        <v>0</v>
      </c>
      <c r="C96" s="266">
        <v>0</v>
      </c>
      <c r="D96" s="266">
        <v>0</v>
      </c>
      <c r="E96" s="269">
        <v>0</v>
      </c>
    </row>
    <row r="97" spans="1:5" ht="15" customHeight="1">
      <c r="A97" s="263">
        <v>43137</v>
      </c>
      <c r="B97" s="266">
        <v>0</v>
      </c>
      <c r="C97" s="266">
        <v>0</v>
      </c>
      <c r="D97" s="266">
        <v>0</v>
      </c>
      <c r="E97" s="269">
        <v>0</v>
      </c>
    </row>
    <row r="98" spans="1:5" ht="15" customHeight="1">
      <c r="A98" s="263">
        <v>43119</v>
      </c>
      <c r="B98" s="266">
        <v>0</v>
      </c>
      <c r="C98" s="266">
        <v>0</v>
      </c>
      <c r="D98" s="266">
        <v>0</v>
      </c>
      <c r="E98" s="269">
        <v>0</v>
      </c>
    </row>
    <row r="99" spans="1:5" ht="15" customHeight="1">
      <c r="A99" s="262">
        <v>43083</v>
      </c>
      <c r="B99" s="266">
        <v>0</v>
      </c>
      <c r="C99" s="266">
        <v>0</v>
      </c>
      <c r="D99" s="266">
        <v>0</v>
      </c>
      <c r="E99" s="269">
        <v>0</v>
      </c>
    </row>
    <row r="100" spans="1:5" ht="15" customHeight="1">
      <c r="A100" s="263">
        <v>43053</v>
      </c>
      <c r="B100" s="266">
        <v>0</v>
      </c>
      <c r="C100" s="266">
        <v>0</v>
      </c>
      <c r="D100" s="266">
        <v>0</v>
      </c>
      <c r="E100" s="269">
        <f>SUM(B100:D100)</f>
        <v>0</v>
      </c>
    </row>
    <row r="101" spans="1:5" ht="15" customHeight="1">
      <c r="A101" s="263">
        <v>43038</v>
      </c>
      <c r="B101" s="266">
        <v>0</v>
      </c>
      <c r="C101" s="266">
        <v>0</v>
      </c>
      <c r="D101" s="266">
        <v>0</v>
      </c>
      <c r="E101" s="269">
        <f>SUM(B101:D101)</f>
        <v>0</v>
      </c>
    </row>
    <row r="102" spans="1:5" ht="15" customHeight="1">
      <c r="A102" s="263">
        <v>42975</v>
      </c>
      <c r="B102" s="266">
        <v>0</v>
      </c>
      <c r="C102" s="266">
        <v>0</v>
      </c>
      <c r="D102" s="266">
        <v>0</v>
      </c>
      <c r="E102" s="269">
        <v>0</v>
      </c>
    </row>
    <row r="103" spans="1:5" ht="15" customHeight="1">
      <c r="A103" s="263">
        <v>42928</v>
      </c>
      <c r="B103" s="266">
        <v>100</v>
      </c>
      <c r="C103" s="266">
        <v>150</v>
      </c>
      <c r="D103" s="266">
        <v>0</v>
      </c>
      <c r="E103" s="269">
        <f>SUM(B103:D103)</f>
        <v>250</v>
      </c>
    </row>
    <row r="104" spans="1:5" ht="15" customHeight="1">
      <c r="A104" s="263">
        <v>42907</v>
      </c>
      <c r="B104" s="266">
        <v>150</v>
      </c>
      <c r="C104" s="266">
        <v>100</v>
      </c>
      <c r="D104" s="266">
        <v>0</v>
      </c>
      <c r="E104" s="269">
        <f>SUM(B104:D104)</f>
        <v>250</v>
      </c>
    </row>
    <row r="105" spans="1:5" ht="15" customHeight="1">
      <c r="A105" s="263">
        <v>42892</v>
      </c>
      <c r="B105" s="266">
        <v>800</v>
      </c>
      <c r="C105" s="266">
        <v>300</v>
      </c>
      <c r="D105" s="266">
        <v>0</v>
      </c>
      <c r="E105" s="269">
        <f>SUM(B105:D105)</f>
        <v>1100</v>
      </c>
    </row>
    <row r="106" spans="1:5" ht="15" customHeight="1">
      <c r="A106" s="263">
        <v>42860</v>
      </c>
      <c r="B106" s="266">
        <v>180</v>
      </c>
      <c r="C106" s="266">
        <v>0</v>
      </c>
      <c r="D106" s="266">
        <v>0</v>
      </c>
      <c r="E106" s="269">
        <f>SUM(B106:D106)</f>
        <v>180</v>
      </c>
    </row>
    <row r="107" spans="1:5" ht="15" customHeight="1">
      <c r="A107" s="262">
        <v>42836</v>
      </c>
      <c r="B107" s="266">
        <v>0</v>
      </c>
      <c r="C107" s="266">
        <v>0</v>
      </c>
      <c r="D107" s="266">
        <v>0</v>
      </c>
      <c r="E107" s="269">
        <v>0</v>
      </c>
    </row>
    <row r="108" spans="1:5" ht="15" customHeight="1">
      <c r="A108" s="262">
        <v>42808</v>
      </c>
      <c r="B108" s="266">
        <v>0</v>
      </c>
      <c r="C108" s="266">
        <v>0</v>
      </c>
      <c r="D108" s="266">
        <v>0</v>
      </c>
      <c r="E108" s="269">
        <v>0</v>
      </c>
    </row>
    <row r="109" spans="1:5" ht="15" customHeight="1">
      <c r="A109" s="262">
        <v>42775</v>
      </c>
      <c r="B109" s="266">
        <v>0</v>
      </c>
      <c r="C109" s="266">
        <v>0</v>
      </c>
      <c r="D109" s="266">
        <v>0</v>
      </c>
      <c r="E109" s="269">
        <v>0</v>
      </c>
    </row>
    <row r="110" spans="1:5" ht="15" customHeight="1">
      <c r="A110" s="263">
        <v>42748</v>
      </c>
      <c r="B110" s="266">
        <v>0</v>
      </c>
      <c r="C110" s="266">
        <v>0</v>
      </c>
      <c r="D110" s="266">
        <v>0</v>
      </c>
      <c r="E110" s="269">
        <f>SUM(B110:D110)</f>
        <v>0</v>
      </c>
    </row>
    <row r="111" spans="1:5" ht="15" customHeight="1">
      <c r="A111" s="263">
        <v>42717</v>
      </c>
      <c r="B111" s="266">
        <v>0</v>
      </c>
      <c r="C111" s="266">
        <v>0</v>
      </c>
      <c r="D111" s="266">
        <v>0</v>
      </c>
      <c r="E111" s="269">
        <f>SUM(B111:D111)</f>
        <v>0</v>
      </c>
    </row>
    <row r="112" spans="1:5" ht="15" customHeight="1">
      <c r="A112" s="263">
        <v>42705</v>
      </c>
      <c r="B112" s="266">
        <v>0</v>
      </c>
      <c r="C112" s="266">
        <v>0</v>
      </c>
      <c r="D112" s="266">
        <v>0</v>
      </c>
      <c r="E112" s="269">
        <f>SUM(B112:D112)</f>
        <v>0</v>
      </c>
    </row>
    <row r="113" spans="1:5" ht="15" customHeight="1">
      <c r="A113" s="263">
        <v>42676</v>
      </c>
      <c r="B113" s="266">
        <v>0</v>
      </c>
      <c r="C113" s="266">
        <v>0</v>
      </c>
      <c r="D113" s="266">
        <v>0</v>
      </c>
      <c r="E113" s="269">
        <v>0</v>
      </c>
    </row>
    <row r="114" spans="1:5" ht="15" customHeight="1">
      <c r="A114" s="263">
        <v>42653</v>
      </c>
      <c r="B114" s="266">
        <v>800</v>
      </c>
      <c r="C114" s="266">
        <v>1000</v>
      </c>
      <c r="D114" s="266">
        <v>0</v>
      </c>
      <c r="E114" s="269">
        <f>SUM(B114:D114)</f>
        <v>1800</v>
      </c>
    </row>
    <row r="115" spans="1:5" ht="15" customHeight="1">
      <c r="A115" s="263">
        <v>42618</v>
      </c>
      <c r="B115" s="266">
        <v>1100</v>
      </c>
      <c r="C115" s="266">
        <v>1600</v>
      </c>
      <c r="D115" s="266">
        <v>0</v>
      </c>
      <c r="E115" s="269">
        <f t="shared" ref="E115:E120" si="0">SUM(B115:D115)</f>
        <v>2700</v>
      </c>
    </row>
    <row r="116" spans="1:5" ht="15" customHeight="1">
      <c r="A116" s="263">
        <v>42583</v>
      </c>
      <c r="B116" s="266">
        <v>0</v>
      </c>
      <c r="C116" s="266">
        <v>0</v>
      </c>
      <c r="D116" s="266">
        <v>0</v>
      </c>
      <c r="E116" s="269">
        <f t="shared" si="0"/>
        <v>0</v>
      </c>
    </row>
    <row r="117" spans="1:5" ht="15" customHeight="1">
      <c r="A117" s="263">
        <v>42555</v>
      </c>
      <c r="B117" s="266">
        <v>500</v>
      </c>
      <c r="C117" s="266">
        <v>1700</v>
      </c>
      <c r="D117" s="266">
        <v>0</v>
      </c>
      <c r="E117" s="269">
        <f t="shared" si="0"/>
        <v>2200</v>
      </c>
    </row>
    <row r="118" spans="1:5" ht="15" customHeight="1">
      <c r="A118" s="263">
        <v>42530</v>
      </c>
      <c r="B118" s="266">
        <v>840</v>
      </c>
      <c r="C118" s="266">
        <v>1960</v>
      </c>
      <c r="D118" s="266">
        <v>0</v>
      </c>
      <c r="E118" s="269">
        <f t="shared" si="0"/>
        <v>2800</v>
      </c>
    </row>
    <row r="119" spans="1:5" ht="15" customHeight="1">
      <c r="A119" s="263">
        <v>42515</v>
      </c>
      <c r="B119" s="266">
        <v>0</v>
      </c>
      <c r="C119" s="266">
        <v>0</v>
      </c>
      <c r="D119" s="266">
        <v>0</v>
      </c>
      <c r="E119" s="269">
        <f t="shared" si="0"/>
        <v>0</v>
      </c>
    </row>
    <row r="120" spans="1:5" ht="15" customHeight="1">
      <c r="A120" s="263">
        <v>42499</v>
      </c>
      <c r="B120" s="266">
        <v>1000</v>
      </c>
      <c r="C120" s="266">
        <v>2500</v>
      </c>
      <c r="D120" s="266">
        <v>0</v>
      </c>
      <c r="E120" s="269">
        <f t="shared" si="0"/>
        <v>3500</v>
      </c>
    </row>
    <row r="121" spans="1:5" ht="15" customHeight="1">
      <c r="A121" s="263">
        <v>42473</v>
      </c>
      <c r="B121" s="266">
        <v>0</v>
      </c>
      <c r="C121" s="266">
        <v>0</v>
      </c>
      <c r="D121" s="266">
        <v>0</v>
      </c>
      <c r="E121" s="269">
        <v>0</v>
      </c>
    </row>
    <row r="122" spans="1:5">
      <c r="A122" s="263">
        <v>42436</v>
      </c>
      <c r="B122" s="266">
        <v>0</v>
      </c>
      <c r="C122" s="266">
        <v>0</v>
      </c>
      <c r="D122" s="266">
        <v>0</v>
      </c>
      <c r="E122" s="269">
        <f t="shared" ref="E122:E127" si="1">SUM(B122:D122)</f>
        <v>0</v>
      </c>
    </row>
    <row r="123" spans="1:5">
      <c r="A123" s="263">
        <v>42408</v>
      </c>
      <c r="B123" s="266">
        <v>0</v>
      </c>
      <c r="C123" s="266">
        <v>300</v>
      </c>
      <c r="D123" s="266">
        <v>0</v>
      </c>
      <c r="E123" s="269">
        <f t="shared" si="1"/>
        <v>300</v>
      </c>
    </row>
    <row r="124" spans="1:5">
      <c r="A124" s="263">
        <v>42380</v>
      </c>
      <c r="B124" s="266">
        <v>0</v>
      </c>
      <c r="C124" s="266">
        <v>0</v>
      </c>
      <c r="D124" s="266">
        <v>0</v>
      </c>
      <c r="E124" s="269">
        <f t="shared" si="1"/>
        <v>0</v>
      </c>
    </row>
    <row r="125" spans="1:5">
      <c r="A125" s="263">
        <v>42349</v>
      </c>
      <c r="B125" s="266">
        <v>0</v>
      </c>
      <c r="C125" s="266">
        <v>0</v>
      </c>
      <c r="D125" s="266">
        <v>0</v>
      </c>
      <c r="E125" s="269">
        <f t="shared" si="1"/>
        <v>0</v>
      </c>
    </row>
    <row r="126" spans="1:5">
      <c r="A126" s="263">
        <v>42317</v>
      </c>
      <c r="B126" s="266">
        <v>4500</v>
      </c>
      <c r="C126" s="266">
        <v>500</v>
      </c>
      <c r="D126" s="266">
        <v>0</v>
      </c>
      <c r="E126" s="269">
        <f t="shared" si="1"/>
        <v>5000</v>
      </c>
    </row>
    <row r="127" spans="1:5">
      <c r="A127" s="263">
        <v>42307</v>
      </c>
      <c r="B127" s="266">
        <v>1120</v>
      </c>
      <c r="C127" s="266">
        <v>480</v>
      </c>
      <c r="D127" s="266">
        <v>0</v>
      </c>
      <c r="E127" s="269">
        <f t="shared" si="1"/>
        <v>1600</v>
      </c>
    </row>
    <row r="128" spans="1:5">
      <c r="A128" s="263">
        <v>42248</v>
      </c>
      <c r="B128" s="266">
        <v>200</v>
      </c>
      <c r="C128" s="266">
        <v>0</v>
      </c>
      <c r="D128" s="266">
        <v>0</v>
      </c>
      <c r="E128" s="269">
        <f t="shared" ref="E128:E133" si="2">SUM(B128:D128)</f>
        <v>200</v>
      </c>
    </row>
    <row r="129" spans="1:5">
      <c r="A129" s="263">
        <v>42230</v>
      </c>
      <c r="B129" s="266">
        <v>0</v>
      </c>
      <c r="C129" s="266">
        <v>0</v>
      </c>
      <c r="D129" s="266">
        <v>0</v>
      </c>
      <c r="E129" s="269">
        <f t="shared" si="2"/>
        <v>0</v>
      </c>
    </row>
    <row r="130" spans="1:5">
      <c r="A130" s="263">
        <v>42207</v>
      </c>
      <c r="B130" s="266">
        <v>0</v>
      </c>
      <c r="C130" s="266">
        <v>0</v>
      </c>
      <c r="D130" s="266">
        <v>0</v>
      </c>
      <c r="E130" s="269">
        <f t="shared" si="2"/>
        <v>0</v>
      </c>
    </row>
    <row r="131" spans="1:5">
      <c r="A131" s="263">
        <v>42173</v>
      </c>
      <c r="B131" s="266">
        <v>400</v>
      </c>
      <c r="C131" s="266">
        <v>0</v>
      </c>
      <c r="D131" s="266">
        <v>0</v>
      </c>
      <c r="E131" s="269">
        <f t="shared" si="2"/>
        <v>400</v>
      </c>
    </row>
    <row r="132" spans="1:5">
      <c r="A132" s="263">
        <v>42146</v>
      </c>
      <c r="B132" s="266">
        <v>0</v>
      </c>
      <c r="C132" s="266">
        <v>0</v>
      </c>
      <c r="D132" s="266">
        <v>0</v>
      </c>
      <c r="E132" s="269">
        <f t="shared" si="2"/>
        <v>0</v>
      </c>
    </row>
    <row r="133" spans="1:5">
      <c r="A133" s="263">
        <v>42117</v>
      </c>
      <c r="B133" s="266">
        <v>0</v>
      </c>
      <c r="C133" s="266">
        <v>300</v>
      </c>
      <c r="D133" s="266">
        <v>0</v>
      </c>
      <c r="E133" s="269">
        <f t="shared" si="2"/>
        <v>300</v>
      </c>
    </row>
    <row r="134" spans="1:5">
      <c r="A134" s="263">
        <v>42082</v>
      </c>
      <c r="B134" s="266">
        <v>0</v>
      </c>
      <c r="C134" s="266">
        <v>0</v>
      </c>
      <c r="D134" s="266">
        <v>0</v>
      </c>
      <c r="E134" s="269">
        <v>0</v>
      </c>
    </row>
    <row r="135" spans="1:5">
      <c r="A135" s="263">
        <v>42061</v>
      </c>
      <c r="B135" s="266">
        <v>25</v>
      </c>
      <c r="C135" s="266">
        <v>225</v>
      </c>
      <c r="D135" s="266">
        <v>0</v>
      </c>
      <c r="E135" s="269">
        <f>SUM(B135:D135)</f>
        <v>250</v>
      </c>
    </row>
    <row r="136" spans="1:5">
      <c r="A136" s="263">
        <v>42013</v>
      </c>
      <c r="B136" s="266">
        <v>0</v>
      </c>
      <c r="C136" s="266">
        <v>0</v>
      </c>
      <c r="D136" s="266">
        <v>0</v>
      </c>
      <c r="E136" s="269">
        <f>SUM(B136:D136)</f>
        <v>0</v>
      </c>
    </row>
    <row r="137" spans="1:5">
      <c r="A137" s="263">
        <v>41992</v>
      </c>
      <c r="B137" s="266">
        <v>0</v>
      </c>
      <c r="C137" s="266">
        <v>0</v>
      </c>
      <c r="D137" s="266">
        <v>0</v>
      </c>
      <c r="E137" s="269">
        <f t="shared" ref="E137:E142" si="3">SUM(B137:D137)</f>
        <v>0</v>
      </c>
    </row>
    <row r="138" spans="1:5">
      <c r="A138" s="263">
        <v>41964</v>
      </c>
      <c r="B138" s="266">
        <v>0</v>
      </c>
      <c r="C138" s="266">
        <v>0</v>
      </c>
      <c r="D138" s="266">
        <v>0</v>
      </c>
      <c r="E138" s="269">
        <f t="shared" si="3"/>
        <v>0</v>
      </c>
    </row>
    <row r="139" spans="1:5">
      <c r="A139" s="263">
        <v>41956</v>
      </c>
      <c r="B139" s="266">
        <v>0</v>
      </c>
      <c r="C139" s="266">
        <v>0</v>
      </c>
      <c r="D139" s="266">
        <v>0</v>
      </c>
      <c r="E139" s="269">
        <f t="shared" si="3"/>
        <v>0</v>
      </c>
    </row>
    <row r="140" spans="1:5">
      <c r="A140" s="263">
        <v>41939</v>
      </c>
      <c r="B140" s="266">
        <v>0</v>
      </c>
      <c r="C140" s="266">
        <v>600</v>
      </c>
      <c r="D140" s="266">
        <v>0</v>
      </c>
      <c r="E140" s="269">
        <f t="shared" si="3"/>
        <v>600</v>
      </c>
    </row>
    <row r="141" spans="1:5">
      <c r="A141" s="263">
        <v>41932</v>
      </c>
      <c r="B141" s="266">
        <v>4000</v>
      </c>
      <c r="C141" s="266">
        <v>8000</v>
      </c>
      <c r="D141" s="266">
        <v>0</v>
      </c>
      <c r="E141" s="269">
        <f t="shared" si="3"/>
        <v>12000</v>
      </c>
    </row>
    <row r="142" spans="1:5">
      <c r="A142" s="263">
        <v>41905</v>
      </c>
      <c r="B142" s="266">
        <v>4000</v>
      </c>
      <c r="C142" s="266">
        <v>8000</v>
      </c>
      <c r="D142" s="266">
        <v>0</v>
      </c>
      <c r="E142" s="269">
        <f t="shared" si="3"/>
        <v>12000</v>
      </c>
    </row>
    <row r="143" spans="1:5">
      <c r="A143" s="263">
        <v>41866</v>
      </c>
      <c r="B143" s="266">
        <v>0</v>
      </c>
      <c r="C143" s="266">
        <v>0</v>
      </c>
      <c r="D143" s="266">
        <v>0</v>
      </c>
      <c r="E143" s="269">
        <f t="shared" ref="E143:E148" si="4">SUM(B143:D143)</f>
        <v>0</v>
      </c>
    </row>
    <row r="144" spans="1:5">
      <c r="A144" s="263">
        <v>41838</v>
      </c>
      <c r="B144" s="266">
        <v>0</v>
      </c>
      <c r="C144" s="266">
        <v>0</v>
      </c>
      <c r="D144" s="266">
        <v>0</v>
      </c>
      <c r="E144" s="269">
        <f t="shared" si="4"/>
        <v>0</v>
      </c>
    </row>
    <row r="145" spans="1:5">
      <c r="A145" s="263">
        <v>41810</v>
      </c>
      <c r="B145" s="266">
        <v>0</v>
      </c>
      <c r="C145" s="266">
        <v>0</v>
      </c>
      <c r="D145" s="266">
        <v>0</v>
      </c>
      <c r="E145" s="269">
        <f t="shared" si="4"/>
        <v>0</v>
      </c>
    </row>
    <row r="146" spans="1:5">
      <c r="A146" s="263">
        <v>41774</v>
      </c>
      <c r="B146" s="266">
        <v>3000</v>
      </c>
      <c r="C146" s="266">
        <v>4000</v>
      </c>
      <c r="D146" s="266">
        <v>0</v>
      </c>
      <c r="E146" s="269">
        <f t="shared" si="4"/>
        <v>7000</v>
      </c>
    </row>
    <row r="147" spans="1:5">
      <c r="A147" s="263">
        <v>41751</v>
      </c>
      <c r="B147" s="266">
        <v>0</v>
      </c>
      <c r="C147" s="266">
        <v>0</v>
      </c>
      <c r="D147" s="266">
        <v>0</v>
      </c>
      <c r="E147" s="269">
        <f t="shared" si="4"/>
        <v>0</v>
      </c>
    </row>
    <row r="148" spans="1:5">
      <c r="A148" s="263">
        <v>41723</v>
      </c>
      <c r="B148" s="266">
        <v>0</v>
      </c>
      <c r="C148" s="266">
        <v>0</v>
      </c>
      <c r="D148" s="266">
        <v>0</v>
      </c>
      <c r="E148" s="269">
        <f t="shared" si="4"/>
        <v>0</v>
      </c>
    </row>
    <row r="149" spans="1:5">
      <c r="A149" s="262">
        <v>41691</v>
      </c>
      <c r="B149" s="266">
        <v>0</v>
      </c>
      <c r="C149" s="266">
        <v>0</v>
      </c>
      <c r="D149" s="266">
        <v>0</v>
      </c>
      <c r="E149" s="269">
        <f t="shared" ref="E149:E212" si="5">SUM(B149:D149)</f>
        <v>0</v>
      </c>
    </row>
    <row r="150" spans="1:5">
      <c r="A150" s="262">
        <v>41656</v>
      </c>
      <c r="B150" s="266">
        <v>0</v>
      </c>
      <c r="C150" s="266">
        <v>0</v>
      </c>
      <c r="D150" s="266">
        <v>0</v>
      </c>
      <c r="E150" s="269">
        <f t="shared" si="5"/>
        <v>0</v>
      </c>
    </row>
    <row r="151" spans="1:5">
      <c r="A151" s="262">
        <v>41642</v>
      </c>
      <c r="B151" s="266">
        <v>0</v>
      </c>
      <c r="C151" s="266">
        <v>0</v>
      </c>
      <c r="D151" s="266">
        <v>0</v>
      </c>
      <c r="E151" s="269">
        <f t="shared" si="5"/>
        <v>0</v>
      </c>
    </row>
    <row r="152" spans="1:5">
      <c r="A152" s="262">
        <v>41628</v>
      </c>
      <c r="B152" s="266">
        <v>0</v>
      </c>
      <c r="C152" s="266">
        <v>0</v>
      </c>
      <c r="D152" s="266">
        <v>0</v>
      </c>
      <c r="E152" s="269">
        <f t="shared" si="5"/>
        <v>0</v>
      </c>
    </row>
    <row r="153" spans="1:5">
      <c r="A153" s="262">
        <v>41593</v>
      </c>
      <c r="B153" s="266">
        <v>0</v>
      </c>
      <c r="C153" s="266">
        <v>0</v>
      </c>
      <c r="D153" s="266">
        <v>0</v>
      </c>
      <c r="E153" s="269">
        <f t="shared" si="5"/>
        <v>0</v>
      </c>
    </row>
    <row r="154" spans="1:5">
      <c r="A154" s="262">
        <v>41578</v>
      </c>
      <c r="B154" s="266">
        <v>0</v>
      </c>
      <c r="C154" s="266">
        <v>0</v>
      </c>
      <c r="D154" s="266">
        <v>0</v>
      </c>
      <c r="E154" s="269">
        <f t="shared" si="5"/>
        <v>0</v>
      </c>
    </row>
    <row r="155" spans="1:5">
      <c r="A155" s="262">
        <v>41564</v>
      </c>
      <c r="B155" s="266">
        <v>0</v>
      </c>
      <c r="C155" s="266">
        <v>0</v>
      </c>
      <c r="D155" s="266">
        <v>0</v>
      </c>
      <c r="E155" s="269">
        <f t="shared" si="5"/>
        <v>0</v>
      </c>
    </row>
    <row r="156" spans="1:5">
      <c r="A156" s="262">
        <v>41544</v>
      </c>
      <c r="B156" s="266">
        <v>1700</v>
      </c>
      <c r="C156" s="266">
        <v>1000</v>
      </c>
      <c r="D156" s="266">
        <v>0</v>
      </c>
      <c r="E156" s="269">
        <f t="shared" si="5"/>
        <v>2700</v>
      </c>
    </row>
    <row r="157" spans="1:5">
      <c r="A157" s="262">
        <v>41536</v>
      </c>
      <c r="B157" s="266">
        <v>1700</v>
      </c>
      <c r="C157" s="266">
        <v>1400</v>
      </c>
      <c r="D157" s="266">
        <v>0</v>
      </c>
      <c r="E157" s="269">
        <f t="shared" si="5"/>
        <v>3100</v>
      </c>
    </row>
    <row r="158" spans="1:5">
      <c r="A158" s="262">
        <v>41515</v>
      </c>
      <c r="B158" s="266">
        <v>1700</v>
      </c>
      <c r="C158" s="266">
        <v>1400</v>
      </c>
      <c r="D158" s="266">
        <v>0</v>
      </c>
      <c r="E158" s="269">
        <f t="shared" si="5"/>
        <v>3100</v>
      </c>
    </row>
    <row r="159" spans="1:5">
      <c r="A159" s="262">
        <v>41502</v>
      </c>
      <c r="B159" s="266">
        <v>1700</v>
      </c>
      <c r="C159" s="266">
        <v>1400</v>
      </c>
      <c r="D159" s="266">
        <v>0</v>
      </c>
      <c r="E159" s="269">
        <f t="shared" si="5"/>
        <v>3100</v>
      </c>
    </row>
    <row r="160" spans="1:5">
      <c r="A160" s="262">
        <v>41484</v>
      </c>
      <c r="B160" s="266">
        <v>1500</v>
      </c>
      <c r="C160" s="266">
        <v>2000</v>
      </c>
      <c r="D160" s="266">
        <v>0</v>
      </c>
      <c r="E160" s="269">
        <f t="shared" si="5"/>
        <v>3500</v>
      </c>
    </row>
    <row r="161" spans="1:5">
      <c r="A161" s="262">
        <v>41459</v>
      </c>
      <c r="B161" s="266">
        <v>0</v>
      </c>
      <c r="C161" s="266">
        <v>0</v>
      </c>
      <c r="D161" s="266">
        <v>0</v>
      </c>
      <c r="E161" s="269">
        <f t="shared" si="5"/>
        <v>0</v>
      </c>
    </row>
    <row r="162" spans="1:5">
      <c r="A162" s="262">
        <v>41446</v>
      </c>
      <c r="B162" s="266">
        <v>0</v>
      </c>
      <c r="C162" s="266">
        <v>0</v>
      </c>
      <c r="D162" s="266">
        <v>0</v>
      </c>
      <c r="E162" s="269">
        <f t="shared" si="5"/>
        <v>0</v>
      </c>
    </row>
    <row r="163" spans="1:5">
      <c r="A163" s="262">
        <v>41417</v>
      </c>
      <c r="B163" s="266">
        <v>0</v>
      </c>
      <c r="C163" s="266">
        <v>0</v>
      </c>
      <c r="D163" s="266">
        <v>0</v>
      </c>
      <c r="E163" s="269">
        <f t="shared" si="5"/>
        <v>0</v>
      </c>
    </row>
    <row r="164" spans="1:5">
      <c r="A164" s="262">
        <v>41410</v>
      </c>
      <c r="B164" s="266">
        <v>0</v>
      </c>
      <c r="C164" s="266">
        <v>0</v>
      </c>
      <c r="D164" s="266">
        <v>0</v>
      </c>
      <c r="E164" s="269">
        <f t="shared" si="5"/>
        <v>0</v>
      </c>
    </row>
    <row r="165" spans="1:5">
      <c r="A165" s="262">
        <v>41382</v>
      </c>
      <c r="B165" s="266">
        <v>0</v>
      </c>
      <c r="C165" s="266">
        <v>0</v>
      </c>
      <c r="D165" s="266">
        <v>0</v>
      </c>
      <c r="E165" s="269">
        <f t="shared" si="5"/>
        <v>0</v>
      </c>
    </row>
    <row r="166" spans="1:5">
      <c r="A166" s="262">
        <v>41348</v>
      </c>
      <c r="B166" s="266">
        <v>0</v>
      </c>
      <c r="C166" s="266">
        <v>0</v>
      </c>
      <c r="D166" s="266">
        <v>0</v>
      </c>
      <c r="E166" s="269">
        <f t="shared" si="5"/>
        <v>0</v>
      </c>
    </row>
    <row r="167" spans="1:5">
      <c r="A167" s="262">
        <v>41320</v>
      </c>
      <c r="B167" s="266">
        <v>0</v>
      </c>
      <c r="C167" s="266">
        <v>0</v>
      </c>
      <c r="D167" s="266">
        <v>0</v>
      </c>
      <c r="E167" s="269">
        <f t="shared" si="5"/>
        <v>0</v>
      </c>
    </row>
    <row r="168" spans="1:5">
      <c r="A168" s="262">
        <v>41292</v>
      </c>
      <c r="B168" s="266">
        <v>0</v>
      </c>
      <c r="C168" s="266">
        <v>0</v>
      </c>
      <c r="D168" s="266">
        <v>0</v>
      </c>
      <c r="E168" s="269">
        <f t="shared" si="5"/>
        <v>0</v>
      </c>
    </row>
    <row r="169" spans="1:5">
      <c r="A169" s="262">
        <v>41264</v>
      </c>
      <c r="B169" s="266">
        <v>0</v>
      </c>
      <c r="C169" s="266">
        <v>0</v>
      </c>
      <c r="D169" s="266">
        <v>0</v>
      </c>
      <c r="E169" s="269">
        <f t="shared" si="5"/>
        <v>0</v>
      </c>
    </row>
    <row r="170" spans="1:5">
      <c r="A170" s="262">
        <v>41229</v>
      </c>
      <c r="B170" s="266">
        <v>0</v>
      </c>
      <c r="C170" s="266">
        <v>0</v>
      </c>
      <c r="D170" s="266">
        <v>0</v>
      </c>
      <c r="E170" s="269">
        <f t="shared" si="5"/>
        <v>0</v>
      </c>
    </row>
    <row r="171" spans="1:5">
      <c r="A171" s="262">
        <v>41201</v>
      </c>
      <c r="B171" s="266">
        <v>0</v>
      </c>
      <c r="C171" s="266">
        <v>0</v>
      </c>
      <c r="D171" s="266">
        <v>0</v>
      </c>
      <c r="E171" s="269">
        <f t="shared" si="5"/>
        <v>0</v>
      </c>
    </row>
    <row r="172" spans="1:5">
      <c r="A172" s="262">
        <v>41173</v>
      </c>
      <c r="B172" s="266">
        <v>1750</v>
      </c>
      <c r="C172" s="266">
        <v>750</v>
      </c>
      <c r="D172" s="266">
        <v>0</v>
      </c>
      <c r="E172" s="269">
        <f t="shared" si="5"/>
        <v>2500</v>
      </c>
    </row>
    <row r="173" spans="1:5">
      <c r="A173" s="262">
        <v>41138</v>
      </c>
      <c r="B173" s="266">
        <v>3000</v>
      </c>
      <c r="C173" s="266">
        <v>0</v>
      </c>
      <c r="D173" s="266">
        <v>0</v>
      </c>
      <c r="E173" s="269">
        <f t="shared" si="5"/>
        <v>3000</v>
      </c>
    </row>
    <row r="174" spans="1:5">
      <c r="A174" s="262">
        <v>41110</v>
      </c>
      <c r="B174" s="266">
        <v>1800</v>
      </c>
      <c r="C174" s="266">
        <v>200</v>
      </c>
      <c r="D174" s="266">
        <v>0</v>
      </c>
      <c r="E174" s="269">
        <f t="shared" si="5"/>
        <v>2000</v>
      </c>
    </row>
    <row r="175" spans="1:5">
      <c r="A175" s="262">
        <v>41075</v>
      </c>
      <c r="B175" s="266">
        <v>2700</v>
      </c>
      <c r="C175" s="266">
        <v>300</v>
      </c>
      <c r="D175" s="266">
        <v>0</v>
      </c>
      <c r="E175" s="269">
        <f t="shared" si="5"/>
        <v>3000</v>
      </c>
    </row>
    <row r="176" spans="1:5">
      <c r="A176" s="262">
        <v>41047</v>
      </c>
      <c r="B176" s="266">
        <v>0</v>
      </c>
      <c r="C176" s="266">
        <v>0</v>
      </c>
      <c r="D176" s="266">
        <v>0</v>
      </c>
      <c r="E176" s="269">
        <f t="shared" si="5"/>
        <v>0</v>
      </c>
    </row>
    <row r="177" spans="1:5">
      <c r="A177" s="262">
        <v>41019</v>
      </c>
      <c r="B177" s="266">
        <v>0</v>
      </c>
      <c r="C177" s="266">
        <v>0</v>
      </c>
      <c r="D177" s="266">
        <v>0</v>
      </c>
      <c r="E177" s="269">
        <f t="shared" si="5"/>
        <v>0</v>
      </c>
    </row>
    <row r="178" spans="1:5">
      <c r="A178" s="262">
        <v>40984</v>
      </c>
      <c r="B178" s="266">
        <v>0</v>
      </c>
      <c r="C178" s="266">
        <v>0</v>
      </c>
      <c r="D178" s="266">
        <v>0</v>
      </c>
      <c r="E178" s="269">
        <f t="shared" si="5"/>
        <v>0</v>
      </c>
    </row>
    <row r="179" spans="1:5">
      <c r="A179" s="262">
        <v>40956</v>
      </c>
      <c r="B179" s="266">
        <v>0</v>
      </c>
      <c r="C179" s="266">
        <v>0</v>
      </c>
      <c r="D179" s="266">
        <v>0</v>
      </c>
      <c r="E179" s="269">
        <f t="shared" si="5"/>
        <v>0</v>
      </c>
    </row>
    <row r="180" spans="1:5">
      <c r="A180" s="262">
        <v>40928</v>
      </c>
      <c r="B180" s="266">
        <v>0</v>
      </c>
      <c r="C180" s="266">
        <v>0</v>
      </c>
      <c r="D180" s="266">
        <v>0</v>
      </c>
      <c r="E180" s="269">
        <f t="shared" si="5"/>
        <v>0</v>
      </c>
    </row>
    <row r="181" spans="1:5">
      <c r="A181" s="262">
        <v>40893</v>
      </c>
      <c r="B181" s="266">
        <v>0</v>
      </c>
      <c r="C181" s="266">
        <v>0</v>
      </c>
      <c r="D181" s="266">
        <v>0</v>
      </c>
      <c r="E181" s="269">
        <f t="shared" si="5"/>
        <v>0</v>
      </c>
    </row>
    <row r="182" spans="1:5">
      <c r="A182" s="262">
        <v>40865</v>
      </c>
      <c r="B182" s="266">
        <v>0</v>
      </c>
      <c r="C182" s="266">
        <v>0</v>
      </c>
      <c r="D182" s="266">
        <v>0</v>
      </c>
      <c r="E182" s="269">
        <f t="shared" si="5"/>
        <v>0</v>
      </c>
    </row>
    <row r="183" spans="1:5">
      <c r="A183" s="262">
        <v>40840</v>
      </c>
      <c r="B183" s="266">
        <v>0</v>
      </c>
      <c r="C183" s="266">
        <v>1000</v>
      </c>
      <c r="D183" s="266">
        <v>0</v>
      </c>
      <c r="E183" s="269">
        <f t="shared" si="5"/>
        <v>1000</v>
      </c>
    </row>
    <row r="184" spans="1:5">
      <c r="A184" s="262">
        <v>40809</v>
      </c>
      <c r="B184" s="266">
        <v>0</v>
      </c>
      <c r="C184" s="266">
        <v>1500</v>
      </c>
      <c r="D184" s="266">
        <v>0</v>
      </c>
      <c r="E184" s="269">
        <f t="shared" si="5"/>
        <v>1500</v>
      </c>
    </row>
    <row r="185" spans="1:5">
      <c r="A185" s="262">
        <v>40774</v>
      </c>
      <c r="B185" s="266">
        <v>0</v>
      </c>
      <c r="C185" s="266">
        <v>200</v>
      </c>
      <c r="D185" s="266">
        <v>0</v>
      </c>
      <c r="E185" s="269">
        <f t="shared" si="5"/>
        <v>200</v>
      </c>
    </row>
    <row r="186" spans="1:5">
      <c r="A186" s="262">
        <v>40739</v>
      </c>
      <c r="B186" s="266">
        <v>0</v>
      </c>
      <c r="C186" s="266">
        <v>50</v>
      </c>
      <c r="D186" s="266">
        <v>0</v>
      </c>
      <c r="E186" s="269">
        <f t="shared" si="5"/>
        <v>50</v>
      </c>
    </row>
    <row r="187" spans="1:5">
      <c r="A187" s="262">
        <v>40711</v>
      </c>
      <c r="B187" s="266">
        <v>0</v>
      </c>
      <c r="C187" s="266">
        <v>100</v>
      </c>
      <c r="D187" s="266">
        <v>0</v>
      </c>
      <c r="E187" s="269">
        <f t="shared" si="5"/>
        <v>100</v>
      </c>
    </row>
    <row r="188" spans="1:5">
      <c r="A188" s="262">
        <v>40683</v>
      </c>
      <c r="B188" s="266">
        <v>0</v>
      </c>
      <c r="C188" s="266">
        <v>0</v>
      </c>
      <c r="D188" s="266">
        <v>0</v>
      </c>
      <c r="E188" s="269">
        <f t="shared" si="5"/>
        <v>0</v>
      </c>
    </row>
    <row r="189" spans="1:5">
      <c r="A189" s="262">
        <v>40648</v>
      </c>
      <c r="B189" s="266">
        <v>0</v>
      </c>
      <c r="C189" s="266">
        <v>0</v>
      </c>
      <c r="D189" s="266">
        <v>0</v>
      </c>
      <c r="E189" s="269">
        <f t="shared" si="5"/>
        <v>0</v>
      </c>
    </row>
    <row r="190" spans="1:5">
      <c r="A190" s="262">
        <v>40617</v>
      </c>
      <c r="B190" s="266">
        <v>0</v>
      </c>
      <c r="C190" s="266">
        <v>0</v>
      </c>
      <c r="D190" s="266">
        <v>0</v>
      </c>
      <c r="E190" s="269">
        <f t="shared" si="5"/>
        <v>0</v>
      </c>
    </row>
    <row r="191" spans="1:5">
      <c r="A191" s="262">
        <v>40592</v>
      </c>
      <c r="B191" s="266">
        <v>0</v>
      </c>
      <c r="C191" s="266">
        <v>0</v>
      </c>
      <c r="D191" s="266">
        <v>0</v>
      </c>
      <c r="E191" s="269">
        <f t="shared" si="5"/>
        <v>0</v>
      </c>
    </row>
    <row r="192" spans="1:5">
      <c r="A192" s="262">
        <v>40564</v>
      </c>
      <c r="B192" s="266">
        <v>0</v>
      </c>
      <c r="C192" s="266">
        <v>0</v>
      </c>
      <c r="D192" s="266">
        <v>0</v>
      </c>
      <c r="E192" s="269">
        <f t="shared" si="5"/>
        <v>0</v>
      </c>
    </row>
    <row r="193" spans="1:5">
      <c r="A193" s="262">
        <v>40529</v>
      </c>
      <c r="B193" s="266">
        <v>0</v>
      </c>
      <c r="C193" s="266">
        <v>0</v>
      </c>
      <c r="D193" s="266">
        <v>0</v>
      </c>
      <c r="E193" s="269">
        <f t="shared" si="5"/>
        <v>0</v>
      </c>
    </row>
    <row r="194" spans="1:5">
      <c r="A194" s="262">
        <v>40466</v>
      </c>
      <c r="B194" s="266">
        <v>0</v>
      </c>
      <c r="C194" s="266">
        <v>0</v>
      </c>
      <c r="D194" s="266">
        <v>0</v>
      </c>
      <c r="E194" s="269">
        <f t="shared" si="5"/>
        <v>0</v>
      </c>
    </row>
    <row r="195" spans="1:5">
      <c r="A195" s="262">
        <v>40438</v>
      </c>
      <c r="B195" s="266">
        <v>0</v>
      </c>
      <c r="C195" s="266">
        <v>100</v>
      </c>
      <c r="D195" s="266">
        <v>0</v>
      </c>
      <c r="E195" s="269">
        <f t="shared" si="5"/>
        <v>100</v>
      </c>
    </row>
    <row r="196" spans="1:5">
      <c r="A196" s="262">
        <v>40410</v>
      </c>
      <c r="B196" s="266">
        <v>0</v>
      </c>
      <c r="C196" s="266">
        <v>300</v>
      </c>
      <c r="D196" s="266">
        <v>0</v>
      </c>
      <c r="E196" s="269">
        <f t="shared" si="5"/>
        <v>300</v>
      </c>
    </row>
    <row r="197" spans="1:5">
      <c r="A197" s="262">
        <v>40375</v>
      </c>
      <c r="B197" s="266">
        <v>0</v>
      </c>
      <c r="C197" s="266">
        <v>0</v>
      </c>
      <c r="D197" s="266">
        <v>0</v>
      </c>
      <c r="E197" s="269">
        <f t="shared" si="5"/>
        <v>0</v>
      </c>
    </row>
    <row r="198" spans="1:5">
      <c r="A198" s="262">
        <v>40347</v>
      </c>
      <c r="B198" s="266">
        <v>0</v>
      </c>
      <c r="C198" s="266">
        <v>0</v>
      </c>
      <c r="D198" s="266">
        <v>0</v>
      </c>
      <c r="E198" s="269">
        <f t="shared" si="5"/>
        <v>0</v>
      </c>
    </row>
    <row r="199" spans="1:5">
      <c r="A199" s="262">
        <v>40319</v>
      </c>
      <c r="B199" s="266">
        <v>0</v>
      </c>
      <c r="C199" s="266">
        <v>0</v>
      </c>
      <c r="D199" s="266">
        <v>0</v>
      </c>
      <c r="E199" s="269">
        <f t="shared" si="5"/>
        <v>0</v>
      </c>
    </row>
    <row r="200" spans="1:5">
      <c r="A200" s="262">
        <v>40284</v>
      </c>
      <c r="B200" s="266">
        <v>0</v>
      </c>
      <c r="C200" s="266">
        <v>0</v>
      </c>
      <c r="D200" s="266">
        <v>0</v>
      </c>
      <c r="E200" s="269">
        <f t="shared" si="5"/>
        <v>0</v>
      </c>
    </row>
    <row r="201" spans="1:5">
      <c r="A201" s="262">
        <v>40256</v>
      </c>
      <c r="B201" s="266">
        <v>0</v>
      </c>
      <c r="C201" s="266">
        <v>0</v>
      </c>
      <c r="D201" s="266">
        <v>0</v>
      </c>
      <c r="E201" s="269">
        <f t="shared" si="5"/>
        <v>0</v>
      </c>
    </row>
    <row r="202" spans="1:5">
      <c r="A202" s="262">
        <v>40228</v>
      </c>
      <c r="B202" s="266">
        <v>0</v>
      </c>
      <c r="C202" s="266">
        <v>0</v>
      </c>
      <c r="D202" s="266">
        <v>0</v>
      </c>
      <c r="E202" s="269">
        <f t="shared" si="5"/>
        <v>0</v>
      </c>
    </row>
    <row r="203" spans="1:5">
      <c r="A203" s="262">
        <v>40193</v>
      </c>
      <c r="B203" s="266">
        <v>0</v>
      </c>
      <c r="C203" s="266">
        <v>0</v>
      </c>
      <c r="D203" s="266">
        <v>0</v>
      </c>
      <c r="E203" s="269">
        <f t="shared" si="5"/>
        <v>0</v>
      </c>
    </row>
    <row r="204" spans="1:5">
      <c r="A204" s="262">
        <v>40165</v>
      </c>
      <c r="B204" s="266">
        <v>0</v>
      </c>
      <c r="C204" s="266">
        <v>0</v>
      </c>
      <c r="D204" s="266">
        <v>0</v>
      </c>
      <c r="E204" s="269">
        <f t="shared" si="5"/>
        <v>0</v>
      </c>
    </row>
    <row r="205" spans="1:5">
      <c r="A205" s="262">
        <v>40137</v>
      </c>
      <c r="B205" s="266">
        <v>0</v>
      </c>
      <c r="C205" s="266">
        <v>0</v>
      </c>
      <c r="D205" s="266">
        <v>0</v>
      </c>
      <c r="E205" s="269">
        <f t="shared" si="5"/>
        <v>0</v>
      </c>
    </row>
    <row r="206" spans="1:5">
      <c r="A206" s="262">
        <v>40102</v>
      </c>
      <c r="B206" s="266">
        <v>0</v>
      </c>
      <c r="C206" s="266">
        <v>0</v>
      </c>
      <c r="D206" s="266">
        <v>0</v>
      </c>
      <c r="E206" s="269">
        <f t="shared" si="5"/>
        <v>0</v>
      </c>
    </row>
    <row r="207" spans="1:5">
      <c r="A207" s="262">
        <v>40074</v>
      </c>
      <c r="B207" s="266">
        <v>0</v>
      </c>
      <c r="C207" s="266">
        <v>0</v>
      </c>
      <c r="D207" s="266">
        <v>0</v>
      </c>
      <c r="E207" s="269">
        <f t="shared" si="5"/>
        <v>0</v>
      </c>
    </row>
    <row r="208" spans="1:5">
      <c r="A208" s="262">
        <v>40046</v>
      </c>
      <c r="B208" s="266">
        <v>0</v>
      </c>
      <c r="C208" s="266">
        <v>0</v>
      </c>
      <c r="D208" s="266">
        <v>0</v>
      </c>
      <c r="E208" s="269">
        <f t="shared" si="5"/>
        <v>0</v>
      </c>
    </row>
    <row r="209" spans="1:5">
      <c r="A209" s="262">
        <v>40011</v>
      </c>
      <c r="B209" s="266">
        <v>0</v>
      </c>
      <c r="C209" s="266">
        <v>0</v>
      </c>
      <c r="D209" s="266">
        <v>0</v>
      </c>
      <c r="E209" s="269">
        <f t="shared" si="5"/>
        <v>0</v>
      </c>
    </row>
    <row r="210" spans="1:5">
      <c r="A210" s="262">
        <v>39983</v>
      </c>
      <c r="B210" s="266">
        <v>0</v>
      </c>
      <c r="C210" s="266">
        <v>0</v>
      </c>
      <c r="D210" s="266">
        <v>0</v>
      </c>
      <c r="E210" s="269">
        <f t="shared" si="5"/>
        <v>0</v>
      </c>
    </row>
    <row r="211" spans="1:5">
      <c r="A211" s="262">
        <v>39948</v>
      </c>
      <c r="B211" s="266">
        <v>0</v>
      </c>
      <c r="C211" s="266">
        <v>0</v>
      </c>
      <c r="D211" s="266">
        <v>0</v>
      </c>
      <c r="E211" s="269">
        <f t="shared" si="5"/>
        <v>0</v>
      </c>
    </row>
    <row r="212" spans="1:5">
      <c r="A212" s="262">
        <v>39920</v>
      </c>
      <c r="B212" s="266">
        <v>0</v>
      </c>
      <c r="C212" s="266">
        <v>0</v>
      </c>
      <c r="D212" s="266">
        <v>0</v>
      </c>
      <c r="E212" s="269">
        <f t="shared" si="5"/>
        <v>0</v>
      </c>
    </row>
    <row r="213" spans="1:5">
      <c r="A213" s="262">
        <v>39892</v>
      </c>
      <c r="B213" s="266">
        <v>0</v>
      </c>
      <c r="C213" s="266">
        <v>0</v>
      </c>
      <c r="D213" s="266">
        <v>0</v>
      </c>
      <c r="E213" s="269">
        <f t="shared" ref="E213:E233" si="6">SUM(B213:D213)</f>
        <v>0</v>
      </c>
    </row>
    <row r="214" spans="1:5">
      <c r="A214" s="262">
        <v>39864</v>
      </c>
      <c r="B214" s="266">
        <v>0</v>
      </c>
      <c r="C214" s="266">
        <v>0</v>
      </c>
      <c r="D214" s="266">
        <v>0</v>
      </c>
      <c r="E214" s="269">
        <f t="shared" si="6"/>
        <v>0</v>
      </c>
    </row>
    <row r="215" spans="1:5">
      <c r="A215" s="262">
        <v>39829</v>
      </c>
      <c r="B215" s="266">
        <v>0</v>
      </c>
      <c r="C215" s="266">
        <v>0</v>
      </c>
      <c r="D215" s="266">
        <v>0</v>
      </c>
      <c r="E215" s="269">
        <f t="shared" si="6"/>
        <v>0</v>
      </c>
    </row>
    <row r="216" spans="1:5">
      <c r="A216" s="262">
        <v>39801</v>
      </c>
      <c r="B216" s="266">
        <v>0</v>
      </c>
      <c r="C216" s="266">
        <v>0</v>
      </c>
      <c r="D216" s="266">
        <v>0</v>
      </c>
      <c r="E216" s="269">
        <f t="shared" si="6"/>
        <v>0</v>
      </c>
    </row>
    <row r="217" spans="1:5">
      <c r="A217" s="262">
        <v>39773</v>
      </c>
      <c r="B217" s="266">
        <v>0</v>
      </c>
      <c r="C217" s="266">
        <v>0</v>
      </c>
      <c r="D217" s="266">
        <v>0</v>
      </c>
      <c r="E217" s="269">
        <f t="shared" si="6"/>
        <v>0</v>
      </c>
    </row>
    <row r="218" spans="1:5">
      <c r="A218" s="262">
        <v>39738</v>
      </c>
      <c r="B218" s="266">
        <v>1000</v>
      </c>
      <c r="C218" s="266">
        <v>4000</v>
      </c>
      <c r="D218" s="266">
        <v>0</v>
      </c>
      <c r="E218" s="269">
        <f t="shared" si="6"/>
        <v>5000</v>
      </c>
    </row>
    <row r="219" spans="1:5">
      <c r="A219" s="262">
        <v>39710</v>
      </c>
      <c r="B219" s="266">
        <v>1000</v>
      </c>
      <c r="C219" s="266">
        <v>4000</v>
      </c>
      <c r="D219" s="266">
        <v>0</v>
      </c>
      <c r="E219" s="269">
        <f t="shared" si="6"/>
        <v>5000</v>
      </c>
    </row>
    <row r="220" spans="1:5">
      <c r="A220" s="262">
        <v>39647</v>
      </c>
      <c r="B220" s="266">
        <v>360</v>
      </c>
      <c r="C220" s="266">
        <v>840</v>
      </c>
      <c r="D220" s="266">
        <v>0</v>
      </c>
      <c r="E220" s="269">
        <f t="shared" si="6"/>
        <v>1200</v>
      </c>
    </row>
    <row r="221" spans="1:5">
      <c r="A221" s="262">
        <v>39619</v>
      </c>
      <c r="B221" s="266">
        <v>3750</v>
      </c>
      <c r="C221" s="266">
        <v>21250</v>
      </c>
      <c r="D221" s="266">
        <v>0</v>
      </c>
      <c r="E221" s="269">
        <f t="shared" si="6"/>
        <v>25000</v>
      </c>
    </row>
    <row r="222" spans="1:5">
      <c r="A222" s="262">
        <v>39584</v>
      </c>
      <c r="B222" s="266">
        <v>0</v>
      </c>
      <c r="C222" s="266">
        <v>0</v>
      </c>
      <c r="D222" s="266">
        <v>0</v>
      </c>
      <c r="E222" s="269">
        <f t="shared" si="6"/>
        <v>0</v>
      </c>
    </row>
    <row r="223" spans="1:5">
      <c r="A223" s="262">
        <v>39556</v>
      </c>
      <c r="B223" s="266">
        <v>400</v>
      </c>
      <c r="C223" s="266">
        <v>1600</v>
      </c>
      <c r="D223" s="266">
        <v>0</v>
      </c>
      <c r="E223" s="269">
        <f t="shared" si="6"/>
        <v>2000</v>
      </c>
    </row>
    <row r="224" spans="1:5">
      <c r="A224" s="262">
        <v>39530</v>
      </c>
      <c r="B224" s="266">
        <v>0</v>
      </c>
      <c r="C224" s="266">
        <v>0</v>
      </c>
      <c r="D224" s="266">
        <v>0</v>
      </c>
      <c r="E224" s="269">
        <f t="shared" si="6"/>
        <v>0</v>
      </c>
    </row>
    <row r="225" spans="1:5">
      <c r="A225" s="263">
        <v>39493</v>
      </c>
      <c r="B225" s="266">
        <v>1500</v>
      </c>
      <c r="C225" s="266">
        <v>3500</v>
      </c>
      <c r="D225" s="266">
        <v>0</v>
      </c>
      <c r="E225" s="269">
        <f t="shared" si="6"/>
        <v>5000</v>
      </c>
    </row>
    <row r="226" spans="1:5">
      <c r="A226" s="262">
        <v>39465</v>
      </c>
      <c r="B226" s="266">
        <v>1500</v>
      </c>
      <c r="C226" s="266">
        <v>3500</v>
      </c>
      <c r="D226" s="266">
        <v>0</v>
      </c>
      <c r="E226" s="269">
        <f t="shared" si="6"/>
        <v>5000</v>
      </c>
    </row>
    <row r="227" spans="1:5">
      <c r="A227" s="263">
        <v>39437</v>
      </c>
      <c r="B227" s="266">
        <v>1800</v>
      </c>
      <c r="C227" s="266">
        <v>4200</v>
      </c>
      <c r="D227" s="266">
        <v>0</v>
      </c>
      <c r="E227" s="269">
        <f t="shared" si="6"/>
        <v>6000</v>
      </c>
    </row>
    <row r="228" spans="1:5">
      <c r="A228" s="262">
        <v>39402</v>
      </c>
      <c r="B228" s="266">
        <v>0</v>
      </c>
      <c r="C228" s="266">
        <v>5000</v>
      </c>
      <c r="D228" s="266">
        <v>0</v>
      </c>
      <c r="E228" s="269">
        <f t="shared" si="6"/>
        <v>5000</v>
      </c>
    </row>
    <row r="229" spans="1:5">
      <c r="A229" s="262">
        <v>39374</v>
      </c>
      <c r="B229" s="266">
        <v>750</v>
      </c>
      <c r="C229" s="266">
        <v>6750</v>
      </c>
      <c r="D229" s="266">
        <v>0</v>
      </c>
      <c r="E229" s="269">
        <f t="shared" si="6"/>
        <v>7500</v>
      </c>
    </row>
    <row r="230" spans="1:5">
      <c r="A230" s="262">
        <v>39346</v>
      </c>
      <c r="B230" s="266">
        <v>250</v>
      </c>
      <c r="C230" s="266">
        <v>2250</v>
      </c>
      <c r="D230" s="266">
        <v>0</v>
      </c>
      <c r="E230" s="269">
        <f t="shared" si="6"/>
        <v>2500</v>
      </c>
    </row>
    <row r="231" spans="1:5">
      <c r="A231" s="262">
        <v>39311</v>
      </c>
      <c r="B231" s="266">
        <v>0</v>
      </c>
      <c r="C231" s="266">
        <v>0</v>
      </c>
      <c r="D231" s="266">
        <v>0</v>
      </c>
      <c r="E231" s="269">
        <f t="shared" si="6"/>
        <v>0</v>
      </c>
    </row>
    <row r="232" spans="1:5">
      <c r="A232" s="265">
        <v>39283</v>
      </c>
      <c r="B232" s="268">
        <v>300</v>
      </c>
      <c r="C232" s="268">
        <v>100</v>
      </c>
      <c r="D232" s="268">
        <v>1600</v>
      </c>
      <c r="E232" s="271">
        <f t="shared" si="6"/>
        <v>2000</v>
      </c>
    </row>
    <row r="233" spans="1:5">
      <c r="A233" s="128">
        <v>39192</v>
      </c>
      <c r="B233" s="150">
        <v>0</v>
      </c>
      <c r="C233" s="150">
        <v>0</v>
      </c>
      <c r="D233" s="150">
        <v>0</v>
      </c>
      <c r="E233" s="130">
        <f t="shared" si="6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FB08-A92E-488E-B501-D3CF7EBB8F3C}">
  <dimension ref="A1:I228"/>
  <sheetViews>
    <sheetView zoomScale="85" zoomScaleNormal="85" workbookViewId="0">
      <selection activeCell="U27" sqref="U27"/>
    </sheetView>
  </sheetViews>
  <sheetFormatPr defaultRowHeight="14"/>
  <cols>
    <col min="1" max="1" width="10.58203125" customWidth="1"/>
    <col min="2" max="2" width="10.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51</v>
      </c>
      <c r="B3" s="85" t="s">
        <v>116</v>
      </c>
      <c r="C3">
        <v>4508</v>
      </c>
      <c r="D3" s="11" t="s">
        <v>21</v>
      </c>
      <c r="E3" s="10">
        <v>-27.189288000000001</v>
      </c>
    </row>
    <row r="4" spans="1:9" ht="15.5">
      <c r="A4" s="2"/>
      <c r="D4" s="11" t="s">
        <v>22</v>
      </c>
      <c r="E4" s="10">
        <v>153.02533700000001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4"/>
      <c r="B7" s="304"/>
      <c r="C7" s="304"/>
      <c r="D7" s="304"/>
      <c r="E7" s="304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72">
        <v>45677</v>
      </c>
      <c r="B10" s="278">
        <v>27</v>
      </c>
      <c r="C10" s="278">
        <v>0</v>
      </c>
      <c r="D10" s="278">
        <v>0</v>
      </c>
      <c r="E10" s="278">
        <v>27</v>
      </c>
      <c r="H10" s="26"/>
    </row>
    <row r="11" spans="1:9" ht="15" customHeight="1">
      <c r="A11" s="272">
        <v>45645</v>
      </c>
      <c r="B11" s="278">
        <v>515</v>
      </c>
      <c r="C11" s="278">
        <v>0</v>
      </c>
      <c r="D11" s="278">
        <v>0</v>
      </c>
      <c r="E11" s="278">
        <v>515</v>
      </c>
      <c r="H11" s="26"/>
    </row>
    <row r="12" spans="1:9" ht="15" customHeight="1">
      <c r="A12" s="272">
        <v>45617</v>
      </c>
      <c r="B12" s="278">
        <v>340</v>
      </c>
      <c r="C12" s="278">
        <v>0</v>
      </c>
      <c r="D12" s="278">
        <v>0</v>
      </c>
      <c r="E12" s="278">
        <v>340</v>
      </c>
      <c r="H12" s="26"/>
    </row>
    <row r="13" spans="1:9" ht="15" customHeight="1">
      <c r="A13" s="272">
        <v>45595</v>
      </c>
      <c r="B13" s="278">
        <v>370</v>
      </c>
      <c r="C13" s="278">
        <v>0</v>
      </c>
      <c r="D13" s="278">
        <v>0</v>
      </c>
      <c r="E13" s="278">
        <v>370</v>
      </c>
      <c r="H13" s="26"/>
    </row>
    <row r="14" spans="1:9" ht="15" customHeight="1">
      <c r="A14" s="273">
        <v>45548</v>
      </c>
      <c r="B14" s="278">
        <v>275</v>
      </c>
      <c r="C14" s="278">
        <v>0</v>
      </c>
      <c r="D14" s="278">
        <v>0</v>
      </c>
      <c r="E14" s="278">
        <v>275</v>
      </c>
      <c r="H14" s="26"/>
    </row>
    <row r="15" spans="1:9" ht="15" customHeight="1">
      <c r="A15" s="274">
        <v>45525</v>
      </c>
      <c r="B15" s="278">
        <v>650</v>
      </c>
      <c r="C15" s="278">
        <v>0</v>
      </c>
      <c r="D15" s="278">
        <v>0</v>
      </c>
      <c r="E15" s="278">
        <v>650</v>
      </c>
      <c r="H15" s="26"/>
    </row>
    <row r="16" spans="1:9" ht="15" customHeight="1">
      <c r="A16" s="275">
        <v>45498</v>
      </c>
      <c r="B16" s="278">
        <v>200</v>
      </c>
      <c r="C16" s="278">
        <v>0</v>
      </c>
      <c r="D16" s="278">
        <v>0</v>
      </c>
      <c r="E16" s="278">
        <v>200</v>
      </c>
      <c r="H16" s="26"/>
    </row>
    <row r="17" spans="1:8" ht="15" customHeight="1">
      <c r="A17" s="276">
        <v>45454</v>
      </c>
      <c r="B17" s="278">
        <v>149</v>
      </c>
      <c r="C17" s="278">
        <v>0</v>
      </c>
      <c r="D17" s="278">
        <v>0</v>
      </c>
      <c r="E17" s="278">
        <v>149</v>
      </c>
      <c r="H17" s="26"/>
    </row>
    <row r="18" spans="1:8" ht="15" customHeight="1">
      <c r="A18" s="276">
        <v>45428</v>
      </c>
      <c r="B18" s="278">
        <v>70</v>
      </c>
      <c r="C18" s="278">
        <v>0</v>
      </c>
      <c r="D18" s="278">
        <v>0</v>
      </c>
      <c r="E18" s="278">
        <v>70</v>
      </c>
      <c r="H18" s="26"/>
    </row>
    <row r="19" spans="1:8" ht="15" customHeight="1">
      <c r="A19" s="277">
        <v>45394</v>
      </c>
      <c r="B19" s="278">
        <v>410</v>
      </c>
      <c r="C19" s="278">
        <v>0</v>
      </c>
      <c r="D19" s="278">
        <v>0</v>
      </c>
      <c r="E19" s="278">
        <v>410</v>
      </c>
      <c r="H19" s="26"/>
    </row>
    <row r="20" spans="1:8" ht="15" customHeight="1">
      <c r="A20" s="262">
        <v>45370</v>
      </c>
      <c r="B20" s="278">
        <v>680</v>
      </c>
      <c r="C20" s="278">
        <v>0</v>
      </c>
      <c r="D20" s="278">
        <v>0</v>
      </c>
      <c r="E20" s="278">
        <v>680</v>
      </c>
      <c r="H20" s="26"/>
    </row>
    <row r="21" spans="1:8" ht="15" customHeight="1">
      <c r="A21" s="262">
        <v>45344</v>
      </c>
      <c r="B21" s="278">
        <v>343</v>
      </c>
      <c r="C21" s="278">
        <v>0</v>
      </c>
      <c r="D21" s="278">
        <v>0</v>
      </c>
      <c r="E21" s="278">
        <v>343</v>
      </c>
      <c r="H21" s="26"/>
    </row>
    <row r="22" spans="1:8" ht="15" customHeight="1">
      <c r="A22" s="262">
        <v>45316</v>
      </c>
      <c r="B22" s="278">
        <v>515</v>
      </c>
      <c r="C22" s="278">
        <v>0</v>
      </c>
      <c r="D22" s="278">
        <v>0</v>
      </c>
      <c r="E22" s="278">
        <v>515</v>
      </c>
      <c r="H22" s="26"/>
    </row>
    <row r="23" spans="1:8" ht="15" customHeight="1">
      <c r="A23" s="262">
        <v>45275</v>
      </c>
      <c r="B23" s="278">
        <v>570</v>
      </c>
      <c r="C23" s="278">
        <v>0</v>
      </c>
      <c r="D23" s="278">
        <v>0</v>
      </c>
      <c r="E23" s="278">
        <v>570</v>
      </c>
    </row>
    <row r="24" spans="1:8" ht="15" customHeight="1">
      <c r="A24" s="262">
        <v>45245</v>
      </c>
      <c r="B24" s="278">
        <v>195</v>
      </c>
      <c r="C24" s="278">
        <v>0</v>
      </c>
      <c r="D24" s="278">
        <v>0</v>
      </c>
      <c r="E24" s="278">
        <v>195</v>
      </c>
    </row>
    <row r="25" spans="1:8" ht="15" customHeight="1">
      <c r="A25" s="262">
        <v>45210</v>
      </c>
      <c r="B25" s="278">
        <v>175</v>
      </c>
      <c r="C25" s="278">
        <v>0</v>
      </c>
      <c r="D25" s="278">
        <v>0</v>
      </c>
      <c r="E25" s="278">
        <v>175</v>
      </c>
    </row>
    <row r="26" spans="1:8" ht="15" customHeight="1">
      <c r="A26" s="262">
        <v>45183</v>
      </c>
      <c r="B26" s="278">
        <v>315</v>
      </c>
      <c r="C26" s="278">
        <v>0</v>
      </c>
      <c r="D26" s="278">
        <v>0</v>
      </c>
      <c r="E26" s="278">
        <v>315</v>
      </c>
    </row>
    <row r="27" spans="1:8">
      <c r="A27" s="262">
        <v>45154</v>
      </c>
      <c r="B27" s="278">
        <v>0</v>
      </c>
      <c r="C27" s="278">
        <v>0</v>
      </c>
      <c r="D27" s="278">
        <v>0</v>
      </c>
      <c r="E27" s="278">
        <v>0</v>
      </c>
    </row>
    <row r="28" spans="1:8">
      <c r="A28" s="262">
        <v>45128</v>
      </c>
      <c r="B28" s="278">
        <v>0</v>
      </c>
      <c r="C28" s="278">
        <v>0</v>
      </c>
      <c r="D28" s="278">
        <v>0</v>
      </c>
      <c r="E28" s="278">
        <v>0</v>
      </c>
    </row>
    <row r="29" spans="1:8">
      <c r="A29" s="262">
        <v>45105</v>
      </c>
      <c r="B29" s="278">
        <v>1</v>
      </c>
      <c r="C29" s="278">
        <v>0</v>
      </c>
      <c r="D29" s="278">
        <v>0</v>
      </c>
      <c r="E29" s="278">
        <v>1</v>
      </c>
    </row>
    <row r="30" spans="1:8">
      <c r="A30" s="262">
        <v>45064</v>
      </c>
      <c r="B30" s="278">
        <v>0</v>
      </c>
      <c r="C30" s="278">
        <v>0</v>
      </c>
      <c r="D30" s="278">
        <v>0</v>
      </c>
      <c r="E30" s="278">
        <v>0</v>
      </c>
    </row>
    <row r="31" spans="1:8">
      <c r="A31" s="262">
        <v>45030</v>
      </c>
      <c r="B31" s="278">
        <v>560</v>
      </c>
      <c r="C31" s="278">
        <v>0</v>
      </c>
      <c r="D31" s="278">
        <v>0</v>
      </c>
      <c r="E31" s="278">
        <v>560</v>
      </c>
    </row>
    <row r="32" spans="1:8">
      <c r="A32" s="262">
        <v>45006</v>
      </c>
      <c r="B32" s="278">
        <v>660</v>
      </c>
      <c r="C32" s="278">
        <v>0</v>
      </c>
      <c r="D32" s="278">
        <v>0</v>
      </c>
      <c r="E32" s="278">
        <v>660</v>
      </c>
    </row>
    <row r="33" spans="1:5">
      <c r="A33" s="262">
        <v>44987</v>
      </c>
      <c r="B33" s="278">
        <v>375</v>
      </c>
      <c r="C33" s="278">
        <v>0</v>
      </c>
      <c r="D33" s="278">
        <v>0</v>
      </c>
      <c r="E33" s="278">
        <v>375</v>
      </c>
    </row>
    <row r="34" spans="1:5">
      <c r="A34" s="262">
        <v>44978</v>
      </c>
      <c r="B34" s="278">
        <v>477</v>
      </c>
      <c r="C34" s="278">
        <v>0</v>
      </c>
      <c r="D34" s="278">
        <v>363</v>
      </c>
      <c r="E34" s="278">
        <v>840</v>
      </c>
    </row>
    <row r="35" spans="1:5" ht="15" customHeight="1">
      <c r="A35" s="262">
        <v>44972</v>
      </c>
      <c r="B35" s="278">
        <v>400</v>
      </c>
      <c r="C35" s="278">
        <v>0</v>
      </c>
      <c r="D35" s="278">
        <v>250</v>
      </c>
      <c r="E35" s="278">
        <v>650</v>
      </c>
    </row>
    <row r="36" spans="1:5" ht="15" customHeight="1">
      <c r="A36" s="262">
        <v>44932</v>
      </c>
      <c r="B36" s="278">
        <v>342</v>
      </c>
      <c r="C36" s="278">
        <v>0</v>
      </c>
      <c r="D36" s="278">
        <v>0</v>
      </c>
      <c r="E36" s="278">
        <v>342</v>
      </c>
    </row>
    <row r="37" spans="1:5" ht="15" customHeight="1">
      <c r="A37" s="262">
        <v>44901</v>
      </c>
      <c r="B37" s="278">
        <v>120</v>
      </c>
      <c r="C37" s="278">
        <v>0</v>
      </c>
      <c r="D37" s="278">
        <v>0</v>
      </c>
      <c r="E37" s="278">
        <v>120</v>
      </c>
    </row>
    <row r="38" spans="1:5" ht="15" customHeight="1">
      <c r="A38" s="262">
        <v>44881</v>
      </c>
      <c r="B38" s="278">
        <v>166</v>
      </c>
      <c r="C38" s="278">
        <v>0</v>
      </c>
      <c r="D38" s="278">
        <v>0</v>
      </c>
      <c r="E38" s="278">
        <v>166</v>
      </c>
    </row>
    <row r="39" spans="1:5" ht="15" customHeight="1">
      <c r="A39" s="262">
        <v>44853</v>
      </c>
      <c r="B39" s="278">
        <v>221</v>
      </c>
      <c r="C39" s="278">
        <v>25</v>
      </c>
      <c r="D39" s="278">
        <v>0</v>
      </c>
      <c r="E39" s="278">
        <v>246</v>
      </c>
    </row>
    <row r="40" spans="1:5" ht="15" customHeight="1">
      <c r="A40" s="262">
        <v>44825</v>
      </c>
      <c r="B40" s="278">
        <v>172</v>
      </c>
      <c r="C40" s="278">
        <v>0</v>
      </c>
      <c r="D40" s="278">
        <v>0</v>
      </c>
      <c r="E40" s="278">
        <v>172</v>
      </c>
    </row>
    <row r="41" spans="1:5" ht="15" customHeight="1">
      <c r="A41" s="262">
        <v>44790</v>
      </c>
      <c r="B41" s="278">
        <v>0</v>
      </c>
      <c r="C41" s="278">
        <v>0</v>
      </c>
      <c r="D41" s="278">
        <v>0</v>
      </c>
      <c r="E41" s="278">
        <v>0</v>
      </c>
    </row>
    <row r="42" spans="1:5" ht="15" customHeight="1">
      <c r="A42" s="262">
        <v>44763</v>
      </c>
      <c r="B42" s="278">
        <v>5</v>
      </c>
      <c r="C42" s="278">
        <v>0</v>
      </c>
      <c r="D42" s="278">
        <v>0</v>
      </c>
      <c r="E42" s="278">
        <v>0</v>
      </c>
    </row>
    <row r="43" spans="1:5" ht="15" customHeight="1">
      <c r="A43" s="262">
        <v>44734</v>
      </c>
      <c r="B43" s="278">
        <v>0</v>
      </c>
      <c r="C43" s="278">
        <v>0</v>
      </c>
      <c r="D43" s="278">
        <v>0</v>
      </c>
      <c r="E43" s="278">
        <v>0</v>
      </c>
    </row>
    <row r="44" spans="1:5" ht="15" customHeight="1">
      <c r="A44" s="262">
        <v>44706</v>
      </c>
      <c r="B44" s="278">
        <v>3</v>
      </c>
      <c r="C44" s="278">
        <v>0</v>
      </c>
      <c r="D44" s="278">
        <v>0</v>
      </c>
      <c r="E44" s="278">
        <v>3</v>
      </c>
    </row>
    <row r="45" spans="1:5" ht="15" customHeight="1">
      <c r="A45" s="262">
        <v>44677</v>
      </c>
      <c r="B45" s="278">
        <v>0</v>
      </c>
      <c r="C45" s="278">
        <v>0</v>
      </c>
      <c r="D45" s="278">
        <v>0</v>
      </c>
      <c r="E45" s="278">
        <v>0</v>
      </c>
    </row>
    <row r="46" spans="1:5" ht="15" customHeight="1">
      <c r="A46" s="262">
        <v>44643</v>
      </c>
      <c r="B46" s="278">
        <v>610</v>
      </c>
      <c r="C46" s="278">
        <v>0</v>
      </c>
      <c r="D46" s="278">
        <v>0</v>
      </c>
      <c r="E46" s="278">
        <v>610</v>
      </c>
    </row>
    <row r="47" spans="1:5" ht="15" customHeight="1">
      <c r="A47" s="262">
        <v>44636</v>
      </c>
      <c r="B47" s="278">
        <v>550</v>
      </c>
      <c r="C47" s="278">
        <v>0</v>
      </c>
      <c r="D47" s="278">
        <v>0</v>
      </c>
      <c r="E47" s="278">
        <v>550</v>
      </c>
    </row>
    <row r="48" spans="1:5" ht="15" customHeight="1">
      <c r="A48" s="262">
        <v>44608</v>
      </c>
      <c r="B48" s="278">
        <v>1000</v>
      </c>
      <c r="C48" s="278">
        <v>0</v>
      </c>
      <c r="D48" s="278">
        <v>0</v>
      </c>
      <c r="E48" s="278">
        <v>1000</v>
      </c>
    </row>
    <row r="49" spans="1:5" ht="15" customHeight="1">
      <c r="A49" s="262">
        <v>44593</v>
      </c>
      <c r="B49" s="278">
        <v>1250</v>
      </c>
      <c r="C49" s="278">
        <v>0</v>
      </c>
      <c r="D49" s="278">
        <v>0</v>
      </c>
      <c r="E49" s="278">
        <v>1250</v>
      </c>
    </row>
    <row r="50" spans="1:5" ht="15" customHeight="1">
      <c r="A50" s="262">
        <v>44579</v>
      </c>
      <c r="B50" s="278">
        <v>1000</v>
      </c>
      <c r="C50" s="278">
        <v>0</v>
      </c>
      <c r="D50" s="278">
        <v>0</v>
      </c>
      <c r="E50" s="278">
        <v>1000</v>
      </c>
    </row>
    <row r="51" spans="1:5" ht="15" customHeight="1">
      <c r="A51" s="262">
        <v>44546</v>
      </c>
      <c r="B51" s="278">
        <v>460</v>
      </c>
      <c r="C51" s="278">
        <v>0</v>
      </c>
      <c r="D51" s="278">
        <v>18</v>
      </c>
      <c r="E51" s="278">
        <v>478</v>
      </c>
    </row>
    <row r="52" spans="1:5" ht="15" customHeight="1">
      <c r="A52" s="262">
        <v>44518</v>
      </c>
      <c r="B52" s="278">
        <v>6</v>
      </c>
      <c r="C52" s="278">
        <v>0</v>
      </c>
      <c r="D52" s="278">
        <v>0</v>
      </c>
      <c r="E52" s="278">
        <v>6</v>
      </c>
    </row>
    <row r="53" spans="1:5" ht="15" customHeight="1">
      <c r="A53" s="262">
        <v>44497</v>
      </c>
      <c r="B53" s="278">
        <v>80</v>
      </c>
      <c r="C53" s="278">
        <v>0</v>
      </c>
      <c r="D53" s="278">
        <v>0</v>
      </c>
      <c r="E53" s="278">
        <v>80</v>
      </c>
    </row>
    <row r="54" spans="1:5" ht="15" customHeight="1">
      <c r="A54" s="262">
        <v>44462</v>
      </c>
      <c r="B54" s="278">
        <v>0</v>
      </c>
      <c r="C54" s="278">
        <v>0</v>
      </c>
      <c r="D54" s="278">
        <v>0</v>
      </c>
      <c r="E54" s="278">
        <v>0</v>
      </c>
    </row>
    <row r="55" spans="1:5" ht="15" customHeight="1">
      <c r="A55" s="262">
        <v>44428</v>
      </c>
      <c r="B55" s="278">
        <v>0</v>
      </c>
      <c r="C55" s="278">
        <v>0</v>
      </c>
      <c r="D55" s="278">
        <v>0</v>
      </c>
      <c r="E55" s="278">
        <v>0</v>
      </c>
    </row>
    <row r="56" spans="1:5" ht="15" customHeight="1">
      <c r="A56" s="262">
        <v>44391</v>
      </c>
      <c r="B56" s="278">
        <v>0</v>
      </c>
      <c r="C56" s="278">
        <v>0</v>
      </c>
      <c r="D56" s="278">
        <v>0</v>
      </c>
      <c r="E56" s="278">
        <v>0</v>
      </c>
    </row>
    <row r="57" spans="1:5" ht="15" customHeight="1">
      <c r="A57" s="262">
        <v>44349</v>
      </c>
      <c r="B57" s="278">
        <v>0</v>
      </c>
      <c r="C57" s="278">
        <v>0</v>
      </c>
      <c r="D57" s="278">
        <v>0</v>
      </c>
      <c r="E57" s="278">
        <v>0</v>
      </c>
    </row>
    <row r="58" spans="1:5" ht="15" customHeight="1">
      <c r="A58" s="262">
        <v>44335</v>
      </c>
      <c r="B58" s="278">
        <v>0</v>
      </c>
      <c r="C58" s="278">
        <v>0</v>
      </c>
      <c r="D58" s="278">
        <v>0</v>
      </c>
      <c r="E58" s="278">
        <v>0</v>
      </c>
    </row>
    <row r="59" spans="1:5" ht="15" customHeight="1">
      <c r="A59" s="262">
        <v>44321</v>
      </c>
      <c r="B59" s="278">
        <v>0</v>
      </c>
      <c r="C59" s="278">
        <v>0</v>
      </c>
      <c r="D59" s="278">
        <v>0</v>
      </c>
      <c r="E59" s="278">
        <v>0</v>
      </c>
    </row>
    <row r="60" spans="1:5" ht="15" customHeight="1">
      <c r="A60" s="263">
        <v>44293</v>
      </c>
      <c r="B60" s="278">
        <v>450</v>
      </c>
      <c r="C60" s="278">
        <v>0</v>
      </c>
      <c r="D60" s="278">
        <v>120</v>
      </c>
      <c r="E60" s="278">
        <v>570</v>
      </c>
    </row>
    <row r="61" spans="1:5" ht="15" customHeight="1">
      <c r="A61" s="263">
        <v>44274</v>
      </c>
      <c r="B61" s="278">
        <v>1030</v>
      </c>
      <c r="C61" s="278">
        <v>0</v>
      </c>
      <c r="D61" s="278">
        <v>220</v>
      </c>
      <c r="E61" s="278">
        <v>1250</v>
      </c>
    </row>
    <row r="62" spans="1:5" ht="15" customHeight="1">
      <c r="A62" s="263">
        <v>44265</v>
      </c>
      <c r="B62" s="278">
        <v>655</v>
      </c>
      <c r="C62" s="278">
        <v>0</v>
      </c>
      <c r="D62" s="278">
        <v>193</v>
      </c>
      <c r="E62" s="278">
        <v>848</v>
      </c>
    </row>
    <row r="63" spans="1:5" ht="15" customHeight="1">
      <c r="A63" s="263">
        <v>44243</v>
      </c>
      <c r="B63" s="278">
        <v>363</v>
      </c>
      <c r="C63" s="278">
        <v>9</v>
      </c>
      <c r="D63" s="278">
        <v>16</v>
      </c>
      <c r="E63" s="278">
        <v>388</v>
      </c>
    </row>
    <row r="64" spans="1:5" ht="15" customHeight="1">
      <c r="A64" s="263">
        <v>44204</v>
      </c>
      <c r="B64" s="278">
        <v>319</v>
      </c>
      <c r="C64" s="278">
        <v>0</v>
      </c>
      <c r="D64" s="278">
        <v>261</v>
      </c>
      <c r="E64" s="278">
        <v>580</v>
      </c>
    </row>
    <row r="65" spans="1:5" ht="15" customHeight="1">
      <c r="A65" s="262">
        <v>44181</v>
      </c>
      <c r="B65" s="278">
        <v>276</v>
      </c>
      <c r="C65" s="278">
        <v>0</v>
      </c>
      <c r="D65" s="278">
        <v>184</v>
      </c>
      <c r="E65" s="278">
        <v>460</v>
      </c>
    </row>
    <row r="66" spans="1:5" ht="15" customHeight="1">
      <c r="A66" s="262">
        <v>44153</v>
      </c>
      <c r="B66" s="278">
        <v>233</v>
      </c>
      <c r="C66" s="278">
        <v>0</v>
      </c>
      <c r="D66" s="278">
        <v>0</v>
      </c>
      <c r="E66" s="278">
        <v>233</v>
      </c>
    </row>
    <row r="67" spans="1:5" ht="15" customHeight="1">
      <c r="A67" s="263">
        <v>44123</v>
      </c>
      <c r="B67" s="278">
        <v>0</v>
      </c>
      <c r="C67" s="278">
        <v>0</v>
      </c>
      <c r="D67" s="278">
        <v>0</v>
      </c>
      <c r="E67" s="278">
        <v>0</v>
      </c>
    </row>
    <row r="68" spans="1:5" ht="15" customHeight="1">
      <c r="A68" s="263">
        <v>44095</v>
      </c>
      <c r="B68" s="278">
        <v>0</v>
      </c>
      <c r="C68" s="278">
        <v>0</v>
      </c>
      <c r="D68" s="278">
        <v>0</v>
      </c>
      <c r="E68" s="278">
        <v>0</v>
      </c>
    </row>
    <row r="69" spans="1:5" ht="15" customHeight="1">
      <c r="A69" s="263">
        <v>44067</v>
      </c>
      <c r="B69" s="278">
        <v>0</v>
      </c>
      <c r="C69" s="278">
        <v>0</v>
      </c>
      <c r="D69" s="278">
        <v>0</v>
      </c>
      <c r="E69" s="278">
        <v>0</v>
      </c>
    </row>
    <row r="70" spans="1:5" ht="15" customHeight="1">
      <c r="A70" s="263">
        <v>44029</v>
      </c>
      <c r="B70" s="278">
        <v>0</v>
      </c>
      <c r="C70" s="278">
        <v>0</v>
      </c>
      <c r="D70" s="278">
        <v>0</v>
      </c>
      <c r="E70" s="278">
        <v>0</v>
      </c>
    </row>
    <row r="71" spans="1:5" ht="15" customHeight="1">
      <c r="A71" s="263">
        <v>43993</v>
      </c>
      <c r="B71" s="278">
        <v>71</v>
      </c>
      <c r="C71" s="278">
        <v>0</v>
      </c>
      <c r="D71" s="278">
        <v>0</v>
      </c>
      <c r="E71" s="278">
        <v>71</v>
      </c>
    </row>
    <row r="72" spans="1:5" ht="15" customHeight="1">
      <c r="A72" s="263">
        <v>43972</v>
      </c>
      <c r="B72" s="278">
        <v>97</v>
      </c>
      <c r="C72" s="278">
        <v>0</v>
      </c>
      <c r="D72" s="278">
        <v>0</v>
      </c>
      <c r="E72" s="278">
        <v>97</v>
      </c>
    </row>
    <row r="73" spans="1:5" ht="15" customHeight="1">
      <c r="A73" s="263">
        <v>43937</v>
      </c>
      <c r="B73" s="278">
        <v>220</v>
      </c>
      <c r="C73" s="278">
        <v>0</v>
      </c>
      <c r="D73" s="278">
        <v>0</v>
      </c>
      <c r="E73" s="278">
        <v>220</v>
      </c>
    </row>
    <row r="74" spans="1:5" ht="15" customHeight="1">
      <c r="A74" s="263">
        <v>43909</v>
      </c>
      <c r="B74" s="278">
        <v>668</v>
      </c>
      <c r="C74" s="278">
        <v>0</v>
      </c>
      <c r="D74" s="278">
        <v>0</v>
      </c>
      <c r="E74" s="278">
        <v>668</v>
      </c>
    </row>
    <row r="75" spans="1:5" ht="15" customHeight="1">
      <c r="A75" s="263">
        <v>43882</v>
      </c>
      <c r="B75" s="278">
        <v>831</v>
      </c>
      <c r="C75" s="278">
        <v>0</v>
      </c>
      <c r="D75" s="278">
        <v>0</v>
      </c>
      <c r="E75" s="278">
        <v>831</v>
      </c>
    </row>
    <row r="76" spans="1:5" ht="15" customHeight="1">
      <c r="A76" s="263">
        <v>43871</v>
      </c>
      <c r="B76" s="278">
        <v>475</v>
      </c>
      <c r="C76" s="278">
        <v>25</v>
      </c>
      <c r="D76" s="278">
        <v>0</v>
      </c>
      <c r="E76" s="278">
        <v>500</v>
      </c>
    </row>
    <row r="77" spans="1:5" ht="15" customHeight="1">
      <c r="A77" s="263">
        <v>43836</v>
      </c>
      <c r="B77" s="278">
        <v>487</v>
      </c>
      <c r="C77" s="278">
        <v>30</v>
      </c>
      <c r="D77" s="278">
        <v>0</v>
      </c>
      <c r="E77" s="278">
        <v>517</v>
      </c>
    </row>
    <row r="78" spans="1:5" ht="15" customHeight="1">
      <c r="A78" s="263">
        <v>43819</v>
      </c>
      <c r="B78" s="278">
        <v>396</v>
      </c>
      <c r="C78" s="278">
        <v>0</v>
      </c>
      <c r="D78" s="278">
        <v>0</v>
      </c>
      <c r="E78" s="278">
        <v>396</v>
      </c>
    </row>
    <row r="79" spans="1:5" ht="15" customHeight="1">
      <c r="A79" s="263">
        <v>43804</v>
      </c>
      <c r="B79" s="278">
        <v>172</v>
      </c>
      <c r="C79" s="278">
        <v>0</v>
      </c>
      <c r="D79" s="278">
        <v>0</v>
      </c>
      <c r="E79" s="278">
        <v>172</v>
      </c>
    </row>
    <row r="80" spans="1:5" ht="15" customHeight="1">
      <c r="A80" s="263">
        <v>43784</v>
      </c>
      <c r="B80" s="278">
        <v>130</v>
      </c>
      <c r="C80" s="278">
        <v>0</v>
      </c>
      <c r="D80" s="278">
        <v>0</v>
      </c>
      <c r="E80" s="278">
        <v>130</v>
      </c>
    </row>
    <row r="81" spans="1:5" ht="15" customHeight="1">
      <c r="A81" s="263">
        <v>43759</v>
      </c>
      <c r="B81" s="278">
        <v>115</v>
      </c>
      <c r="C81" s="278">
        <v>0</v>
      </c>
      <c r="D81" s="278">
        <v>0</v>
      </c>
      <c r="E81" s="278">
        <v>115</v>
      </c>
    </row>
    <row r="82" spans="1:5" ht="15" customHeight="1">
      <c r="A82" s="263">
        <v>43720</v>
      </c>
      <c r="B82" s="278">
        <v>9</v>
      </c>
      <c r="C82" s="278">
        <v>0</v>
      </c>
      <c r="D82" s="278">
        <v>0</v>
      </c>
      <c r="E82" s="278">
        <v>9</v>
      </c>
    </row>
    <row r="83" spans="1:5" ht="15" customHeight="1">
      <c r="A83" s="263">
        <v>43692</v>
      </c>
      <c r="B83" s="278">
        <v>0</v>
      </c>
      <c r="C83" s="278">
        <v>0</v>
      </c>
      <c r="D83" s="278">
        <v>0</v>
      </c>
      <c r="E83" s="278">
        <v>0</v>
      </c>
    </row>
    <row r="84" spans="1:5" ht="15" customHeight="1">
      <c r="A84" s="263">
        <v>43662</v>
      </c>
      <c r="B84" s="278">
        <v>0</v>
      </c>
      <c r="C84" s="278">
        <v>0</v>
      </c>
      <c r="D84" s="278">
        <v>0</v>
      </c>
      <c r="E84" s="278">
        <v>0</v>
      </c>
    </row>
    <row r="85" spans="1:5" ht="15" customHeight="1">
      <c r="A85" s="263">
        <v>43641</v>
      </c>
      <c r="B85" s="278">
        <v>0</v>
      </c>
      <c r="C85" s="278">
        <v>0</v>
      </c>
      <c r="D85" s="278">
        <v>0</v>
      </c>
      <c r="E85" s="278">
        <v>0</v>
      </c>
    </row>
    <row r="86" spans="1:5" ht="15" customHeight="1">
      <c r="A86" s="263">
        <v>43628</v>
      </c>
      <c r="B86" s="278">
        <v>0</v>
      </c>
      <c r="C86" s="278">
        <v>0</v>
      </c>
      <c r="D86" s="278">
        <v>0</v>
      </c>
      <c r="E86" s="278">
        <v>0</v>
      </c>
    </row>
    <row r="87" spans="1:5" ht="15" customHeight="1">
      <c r="A87" s="263">
        <v>43605</v>
      </c>
      <c r="B87" s="278">
        <v>557</v>
      </c>
      <c r="C87" s="278">
        <v>0</v>
      </c>
      <c r="D87" s="278">
        <v>0</v>
      </c>
      <c r="E87" s="278">
        <v>557</v>
      </c>
    </row>
    <row r="88" spans="1:5" ht="15" customHeight="1">
      <c r="A88" s="263">
        <v>43595</v>
      </c>
      <c r="B88" s="278">
        <v>0</v>
      </c>
      <c r="C88" s="278">
        <v>0</v>
      </c>
      <c r="D88" s="278">
        <v>0</v>
      </c>
      <c r="E88" s="278">
        <v>0</v>
      </c>
    </row>
    <row r="89" spans="1:5" ht="15" customHeight="1">
      <c r="A89" s="263">
        <v>43566</v>
      </c>
      <c r="B89" s="278">
        <v>857</v>
      </c>
      <c r="C89" s="278">
        <v>0</v>
      </c>
      <c r="D89" s="278">
        <v>0</v>
      </c>
      <c r="E89" s="278">
        <v>857</v>
      </c>
    </row>
    <row r="90" spans="1:5" ht="15" customHeight="1">
      <c r="A90" s="263">
        <v>43559</v>
      </c>
      <c r="B90" s="278">
        <v>904</v>
      </c>
      <c r="C90" s="278">
        <v>0</v>
      </c>
      <c r="D90" s="278">
        <v>0</v>
      </c>
      <c r="E90" s="278">
        <v>904</v>
      </c>
    </row>
    <row r="91" spans="1:5" ht="15" customHeight="1">
      <c r="A91" s="263">
        <v>43552</v>
      </c>
      <c r="B91" s="278">
        <v>904</v>
      </c>
      <c r="C91" s="278">
        <v>0</v>
      </c>
      <c r="D91" s="278">
        <v>10</v>
      </c>
      <c r="E91" s="278">
        <v>914</v>
      </c>
    </row>
    <row r="92" spans="1:5" ht="15" customHeight="1">
      <c r="A92" s="263">
        <v>43545</v>
      </c>
      <c r="B92" s="278">
        <v>750</v>
      </c>
      <c r="C92" s="278">
        <v>0</v>
      </c>
      <c r="D92" s="278">
        <v>110</v>
      </c>
      <c r="E92" s="278">
        <v>860</v>
      </c>
    </row>
    <row r="93" spans="1:5" ht="15" customHeight="1">
      <c r="A93" s="263">
        <v>43535</v>
      </c>
      <c r="B93" s="278">
        <v>432</v>
      </c>
      <c r="C93" s="278">
        <v>0</v>
      </c>
      <c r="D93" s="278">
        <v>35</v>
      </c>
      <c r="E93" s="278">
        <v>467</v>
      </c>
    </row>
    <row r="94" spans="1:5" ht="15" customHeight="1">
      <c r="A94" s="263">
        <v>43528</v>
      </c>
      <c r="B94" s="278">
        <v>367</v>
      </c>
      <c r="C94" s="278">
        <v>30</v>
      </c>
      <c r="D94" s="278">
        <v>125</v>
      </c>
      <c r="E94" s="278">
        <v>522</v>
      </c>
    </row>
    <row r="95" spans="1:5" ht="15" customHeight="1">
      <c r="A95" s="263">
        <v>43518</v>
      </c>
      <c r="B95" s="278">
        <v>296</v>
      </c>
      <c r="C95" s="278">
        <v>16</v>
      </c>
      <c r="D95" s="278">
        <v>100</v>
      </c>
      <c r="E95" s="278">
        <v>412</v>
      </c>
    </row>
    <row r="96" spans="1:5" ht="15" customHeight="1">
      <c r="A96" s="151">
        <v>43490</v>
      </c>
      <c r="B96" s="152">
        <v>315</v>
      </c>
      <c r="C96" s="152">
        <v>15</v>
      </c>
      <c r="D96" s="152">
        <v>0</v>
      </c>
      <c r="E96" s="153">
        <v>330</v>
      </c>
    </row>
    <row r="97" spans="1:5" ht="15" customHeight="1">
      <c r="A97" s="54"/>
      <c r="B97" s="55"/>
      <c r="C97" s="55"/>
      <c r="D97" s="55"/>
      <c r="E97" s="55"/>
    </row>
    <row r="98" spans="1:5" ht="15" customHeight="1">
      <c r="A98" s="54"/>
      <c r="B98" s="55"/>
      <c r="C98" s="55"/>
      <c r="D98" s="55"/>
      <c r="E98" s="55"/>
    </row>
    <row r="99" spans="1:5" ht="15" customHeight="1">
      <c r="A99" s="54"/>
      <c r="B99" s="55"/>
      <c r="C99" s="55"/>
      <c r="D99" s="55"/>
      <c r="E99" s="55"/>
    </row>
    <row r="100" spans="1:5" ht="15" customHeight="1">
      <c r="A100" s="54"/>
      <c r="B100" s="55"/>
      <c r="C100" s="55"/>
      <c r="D100" s="55"/>
      <c r="E100" s="55"/>
    </row>
    <row r="101" spans="1:5" ht="15" customHeight="1">
      <c r="A101" s="54"/>
      <c r="B101" s="55"/>
      <c r="C101" s="55"/>
      <c r="D101" s="55"/>
      <c r="E101" s="55"/>
    </row>
    <row r="102" spans="1:5" ht="15" customHeight="1">
      <c r="A102" s="67"/>
      <c r="B102" s="55"/>
      <c r="C102" s="55"/>
      <c r="D102" s="55"/>
      <c r="E102" s="55"/>
    </row>
    <row r="103" spans="1:5" ht="15" customHeight="1">
      <c r="A103" s="67"/>
      <c r="B103" s="55"/>
      <c r="C103" s="55"/>
      <c r="D103" s="55"/>
      <c r="E103" s="55"/>
    </row>
    <row r="104" spans="1:5" ht="15" customHeight="1">
      <c r="A104" s="67"/>
      <c r="B104" s="55"/>
      <c r="C104" s="55"/>
      <c r="D104" s="55"/>
      <c r="E104" s="55"/>
    </row>
    <row r="105" spans="1:5" ht="15" customHeight="1">
      <c r="A105" s="54"/>
      <c r="B105" s="55"/>
      <c r="C105" s="55"/>
      <c r="D105" s="55"/>
      <c r="E105" s="55"/>
    </row>
    <row r="106" spans="1:5" ht="15" customHeight="1">
      <c r="A106" s="54"/>
      <c r="B106" s="55"/>
      <c r="C106" s="55"/>
      <c r="D106" s="55"/>
      <c r="E106" s="55"/>
    </row>
    <row r="107" spans="1:5" ht="15" customHeight="1">
      <c r="A107" s="54"/>
      <c r="B107" s="55"/>
      <c r="C107" s="55"/>
      <c r="D107" s="55"/>
      <c r="E107" s="55"/>
    </row>
    <row r="108" spans="1:5" ht="15" customHeight="1">
      <c r="A108" s="54"/>
      <c r="B108" s="55"/>
      <c r="C108" s="55"/>
      <c r="D108" s="55"/>
      <c r="E108" s="55"/>
    </row>
    <row r="109" spans="1:5" ht="15" customHeight="1">
      <c r="A109" s="54"/>
      <c r="B109" s="55"/>
      <c r="C109" s="55"/>
      <c r="D109" s="55"/>
      <c r="E109" s="55"/>
    </row>
    <row r="110" spans="1:5" ht="15" customHeight="1">
      <c r="A110" s="54"/>
      <c r="B110" s="55"/>
      <c r="C110" s="55"/>
      <c r="D110" s="55"/>
      <c r="E110" s="55"/>
    </row>
    <row r="111" spans="1:5" ht="15" customHeight="1">
      <c r="A111" s="54"/>
      <c r="B111" s="55"/>
      <c r="C111" s="55"/>
      <c r="D111" s="55"/>
      <c r="E111" s="55"/>
    </row>
    <row r="112" spans="1:5" ht="15" customHeight="1">
      <c r="A112" s="54"/>
      <c r="B112" s="55"/>
      <c r="C112" s="55"/>
      <c r="D112" s="55"/>
      <c r="E112" s="55"/>
    </row>
    <row r="113" spans="1:5" ht="15" customHeight="1">
      <c r="A113" s="54"/>
      <c r="B113" s="55"/>
      <c r="C113" s="55"/>
      <c r="D113" s="55"/>
      <c r="E113" s="55"/>
    </row>
    <row r="114" spans="1:5" ht="15" customHeight="1">
      <c r="A114" s="54"/>
      <c r="B114" s="55"/>
      <c r="C114" s="55"/>
      <c r="D114" s="55"/>
      <c r="E114" s="55"/>
    </row>
    <row r="115" spans="1:5" ht="15" customHeight="1">
      <c r="A115" s="54"/>
      <c r="B115" s="55"/>
      <c r="C115" s="55"/>
      <c r="D115" s="55"/>
      <c r="E115" s="55"/>
    </row>
    <row r="116" spans="1:5" ht="15" customHeight="1">
      <c r="A116" s="54"/>
      <c r="B116" s="55"/>
      <c r="C116" s="55"/>
      <c r="D116" s="55"/>
      <c r="E116" s="55"/>
    </row>
    <row r="117" spans="1:5" ht="15" customHeight="1">
      <c r="A117" s="54"/>
      <c r="B117" s="55"/>
      <c r="C117" s="55"/>
      <c r="D117" s="55"/>
      <c r="E117" s="55"/>
    </row>
    <row r="118" spans="1:5" ht="15" customHeight="1">
      <c r="A118" s="54"/>
      <c r="B118" s="55"/>
      <c r="C118" s="55"/>
      <c r="D118" s="55"/>
      <c r="E118" s="55"/>
    </row>
    <row r="119" spans="1:5" ht="15" customHeight="1">
      <c r="A119" s="54"/>
      <c r="B119" s="55"/>
      <c r="C119" s="55"/>
      <c r="D119" s="55"/>
      <c r="E119" s="55"/>
    </row>
    <row r="120" spans="1:5" ht="15" customHeight="1">
      <c r="A120" s="54"/>
      <c r="B120" s="55"/>
      <c r="C120" s="55"/>
      <c r="D120" s="55"/>
      <c r="E120" s="55"/>
    </row>
    <row r="121" spans="1:5" ht="15" customHeight="1">
      <c r="A121" s="54"/>
      <c r="B121" s="55"/>
      <c r="C121" s="55"/>
      <c r="D121" s="55"/>
      <c r="E121" s="55"/>
    </row>
    <row r="122" spans="1:5">
      <c r="A122" s="54"/>
      <c r="B122" s="55"/>
      <c r="C122" s="55"/>
      <c r="D122" s="55"/>
      <c r="E122" s="55"/>
    </row>
    <row r="123" spans="1:5">
      <c r="A123" s="54"/>
      <c r="B123" s="55"/>
      <c r="C123" s="55"/>
      <c r="D123" s="55"/>
      <c r="E123" s="55"/>
    </row>
    <row r="124" spans="1:5">
      <c r="A124" s="54"/>
      <c r="B124" s="55"/>
      <c r="C124" s="55"/>
      <c r="D124" s="55"/>
      <c r="E124" s="55"/>
    </row>
    <row r="125" spans="1:5">
      <c r="A125" s="54"/>
      <c r="B125" s="55"/>
      <c r="C125" s="55"/>
      <c r="D125" s="55"/>
      <c r="E125" s="55"/>
    </row>
    <row r="126" spans="1:5">
      <c r="A126" s="54"/>
      <c r="B126" s="55"/>
      <c r="C126" s="55"/>
      <c r="D126" s="55"/>
      <c r="E126" s="55"/>
    </row>
    <row r="127" spans="1:5">
      <c r="A127" s="54"/>
      <c r="B127" s="55"/>
      <c r="C127" s="55"/>
      <c r="D127" s="55"/>
      <c r="E127" s="55"/>
    </row>
    <row r="128" spans="1:5">
      <c r="A128" s="54"/>
      <c r="B128" s="55"/>
      <c r="C128" s="55"/>
      <c r="D128" s="55"/>
      <c r="E128" s="55"/>
    </row>
    <row r="129" spans="1:5">
      <c r="A129" s="54"/>
      <c r="B129" s="55"/>
      <c r="C129" s="55"/>
      <c r="D129" s="55"/>
      <c r="E129" s="55"/>
    </row>
    <row r="130" spans="1:5">
      <c r="A130" s="54"/>
      <c r="B130" s="55"/>
      <c r="C130" s="55"/>
      <c r="D130" s="55"/>
      <c r="E130" s="55"/>
    </row>
    <row r="131" spans="1:5">
      <c r="A131" s="54"/>
      <c r="B131" s="55"/>
      <c r="C131" s="55"/>
      <c r="D131" s="55"/>
      <c r="E131" s="55"/>
    </row>
    <row r="132" spans="1:5">
      <c r="A132" s="54"/>
      <c r="B132" s="55"/>
      <c r="C132" s="55"/>
      <c r="D132" s="55"/>
      <c r="E132" s="55"/>
    </row>
    <row r="133" spans="1:5">
      <c r="A133" s="54"/>
      <c r="B133" s="55"/>
      <c r="C133" s="55"/>
      <c r="D133" s="55"/>
      <c r="E133" s="55"/>
    </row>
    <row r="134" spans="1:5">
      <c r="A134" s="54"/>
      <c r="B134" s="55"/>
      <c r="C134" s="55"/>
      <c r="D134" s="55"/>
      <c r="E134" s="55"/>
    </row>
    <row r="135" spans="1:5">
      <c r="A135" s="54"/>
      <c r="B135" s="55"/>
      <c r="C135" s="55"/>
      <c r="D135" s="55"/>
      <c r="E135" s="55"/>
    </row>
    <row r="136" spans="1:5">
      <c r="A136" s="54"/>
      <c r="B136" s="55"/>
      <c r="C136" s="55"/>
      <c r="D136" s="55"/>
      <c r="E136" s="55"/>
    </row>
    <row r="137" spans="1:5">
      <c r="A137" s="54"/>
      <c r="B137" s="55"/>
      <c r="C137" s="55"/>
      <c r="D137" s="55"/>
      <c r="E137" s="55"/>
    </row>
    <row r="138" spans="1:5">
      <c r="A138" s="54"/>
      <c r="B138" s="55"/>
      <c r="C138" s="55"/>
      <c r="D138" s="55"/>
      <c r="E138" s="55"/>
    </row>
    <row r="139" spans="1:5">
      <c r="A139" s="54"/>
      <c r="B139" s="55"/>
      <c r="C139" s="55"/>
      <c r="D139" s="55"/>
      <c r="E139" s="55"/>
    </row>
    <row r="140" spans="1:5">
      <c r="A140" s="54"/>
      <c r="B140" s="55"/>
      <c r="C140" s="55"/>
      <c r="D140" s="55"/>
      <c r="E140" s="55"/>
    </row>
    <row r="141" spans="1:5">
      <c r="A141" s="54"/>
      <c r="B141" s="55"/>
      <c r="C141" s="55"/>
      <c r="D141" s="55"/>
      <c r="E141" s="55"/>
    </row>
    <row r="142" spans="1:5">
      <c r="A142" s="54"/>
      <c r="B142" s="55"/>
      <c r="C142" s="55"/>
      <c r="D142" s="55"/>
      <c r="E142" s="55"/>
    </row>
    <row r="143" spans="1:5">
      <c r="A143" s="54"/>
      <c r="B143" s="55"/>
      <c r="C143" s="55"/>
      <c r="D143" s="55"/>
      <c r="E143" s="55"/>
    </row>
    <row r="144" spans="1:5">
      <c r="A144" s="67"/>
      <c r="B144" s="55"/>
      <c r="C144" s="55"/>
      <c r="D144" s="55"/>
      <c r="E144" s="55"/>
    </row>
    <row r="145" spans="1:5">
      <c r="A145" s="67"/>
      <c r="B145" s="55"/>
      <c r="C145" s="55"/>
      <c r="D145" s="55"/>
      <c r="E145" s="55"/>
    </row>
    <row r="146" spans="1:5">
      <c r="A146" s="67"/>
      <c r="B146" s="55"/>
      <c r="C146" s="55"/>
      <c r="D146" s="55"/>
      <c r="E146" s="55"/>
    </row>
    <row r="147" spans="1:5">
      <c r="A147" s="67"/>
      <c r="B147" s="55"/>
      <c r="C147" s="55"/>
      <c r="D147" s="55"/>
      <c r="E147" s="55"/>
    </row>
    <row r="148" spans="1:5">
      <c r="A148" s="67"/>
      <c r="B148" s="55"/>
      <c r="C148" s="55"/>
      <c r="D148" s="55"/>
      <c r="E148" s="55"/>
    </row>
    <row r="149" spans="1:5">
      <c r="A149" s="67"/>
      <c r="B149" s="55"/>
      <c r="C149" s="55"/>
      <c r="D149" s="55"/>
      <c r="E149" s="55"/>
    </row>
    <row r="150" spans="1:5">
      <c r="A150" s="67"/>
      <c r="B150" s="55"/>
      <c r="C150" s="55"/>
      <c r="D150" s="55"/>
      <c r="E150" s="55"/>
    </row>
    <row r="151" spans="1:5">
      <c r="A151" s="67"/>
      <c r="B151" s="55"/>
      <c r="C151" s="55"/>
      <c r="D151" s="55"/>
      <c r="E151" s="55"/>
    </row>
    <row r="152" spans="1:5">
      <c r="A152" s="67"/>
      <c r="B152" s="55"/>
      <c r="C152" s="55"/>
      <c r="D152" s="55"/>
      <c r="E152" s="55"/>
    </row>
    <row r="153" spans="1:5">
      <c r="A153" s="67"/>
      <c r="B153" s="55"/>
      <c r="C153" s="55"/>
      <c r="D153" s="55"/>
      <c r="E153" s="55"/>
    </row>
    <row r="154" spans="1:5">
      <c r="A154" s="67"/>
      <c r="B154" s="55"/>
      <c r="C154" s="55"/>
      <c r="D154" s="55"/>
      <c r="E154" s="55"/>
    </row>
    <row r="155" spans="1:5">
      <c r="A155" s="67"/>
      <c r="B155" s="55"/>
      <c r="C155" s="55"/>
      <c r="D155" s="55"/>
      <c r="E155" s="55"/>
    </row>
    <row r="156" spans="1:5">
      <c r="A156" s="67"/>
      <c r="B156" s="55"/>
      <c r="C156" s="55"/>
      <c r="D156" s="55"/>
      <c r="E156" s="55"/>
    </row>
    <row r="157" spans="1:5">
      <c r="A157" s="67"/>
      <c r="B157" s="55"/>
      <c r="C157" s="55"/>
      <c r="D157" s="55"/>
      <c r="E157" s="55"/>
    </row>
    <row r="158" spans="1:5">
      <c r="A158" s="67"/>
      <c r="B158" s="55"/>
      <c r="C158" s="55"/>
      <c r="D158" s="55"/>
      <c r="E158" s="55"/>
    </row>
    <row r="159" spans="1:5">
      <c r="A159" s="67"/>
      <c r="B159" s="55"/>
      <c r="C159" s="55"/>
      <c r="D159" s="55"/>
      <c r="E159" s="55"/>
    </row>
    <row r="160" spans="1:5">
      <c r="A160" s="67"/>
      <c r="B160" s="55"/>
      <c r="C160" s="55"/>
      <c r="D160" s="55"/>
      <c r="E160" s="55"/>
    </row>
    <row r="161" spans="1:5">
      <c r="A161" s="67"/>
      <c r="B161" s="55"/>
      <c r="C161" s="55"/>
      <c r="D161" s="55"/>
      <c r="E161" s="55"/>
    </row>
    <row r="162" spans="1:5">
      <c r="A162" s="67"/>
      <c r="B162" s="55"/>
      <c r="C162" s="55"/>
      <c r="D162" s="55"/>
      <c r="E162" s="55"/>
    </row>
    <row r="163" spans="1:5">
      <c r="A163" s="67"/>
      <c r="B163" s="55"/>
      <c r="C163" s="55"/>
      <c r="D163" s="55"/>
      <c r="E163" s="55"/>
    </row>
    <row r="164" spans="1:5">
      <c r="A164" s="67"/>
      <c r="B164" s="55"/>
      <c r="C164" s="55"/>
      <c r="D164" s="55"/>
      <c r="E164" s="55"/>
    </row>
    <row r="165" spans="1:5">
      <c r="A165" s="67"/>
      <c r="B165" s="55"/>
      <c r="C165" s="55"/>
      <c r="D165" s="55"/>
      <c r="E165" s="55"/>
    </row>
    <row r="166" spans="1:5">
      <c r="A166" s="67"/>
      <c r="B166" s="55"/>
      <c r="C166" s="55"/>
      <c r="D166" s="55"/>
      <c r="E166" s="55"/>
    </row>
    <row r="167" spans="1:5">
      <c r="A167" s="67"/>
      <c r="B167" s="55"/>
      <c r="C167" s="55"/>
      <c r="D167" s="55"/>
      <c r="E167" s="55"/>
    </row>
    <row r="168" spans="1:5">
      <c r="A168" s="67"/>
      <c r="B168" s="55"/>
      <c r="C168" s="55"/>
      <c r="D168" s="55"/>
      <c r="E168" s="55"/>
    </row>
    <row r="169" spans="1:5">
      <c r="A169" s="67"/>
      <c r="B169" s="55"/>
      <c r="C169" s="55"/>
      <c r="D169" s="55"/>
      <c r="E169" s="55"/>
    </row>
    <row r="170" spans="1:5">
      <c r="A170" s="67"/>
      <c r="B170" s="55"/>
      <c r="C170" s="55"/>
      <c r="D170" s="55"/>
      <c r="E170" s="55"/>
    </row>
    <row r="171" spans="1:5">
      <c r="A171" s="67"/>
      <c r="B171" s="55"/>
      <c r="C171" s="55"/>
      <c r="D171" s="55"/>
      <c r="E171" s="55"/>
    </row>
    <row r="172" spans="1:5">
      <c r="A172" s="67"/>
      <c r="B172" s="55"/>
      <c r="C172" s="55"/>
      <c r="D172" s="55"/>
      <c r="E172" s="55"/>
    </row>
    <row r="173" spans="1:5">
      <c r="A173" s="67"/>
      <c r="B173" s="55"/>
      <c r="C173" s="55"/>
      <c r="D173" s="55"/>
      <c r="E173" s="55"/>
    </row>
    <row r="174" spans="1:5">
      <c r="A174" s="67"/>
      <c r="B174" s="55"/>
      <c r="C174" s="55"/>
      <c r="D174" s="55"/>
      <c r="E174" s="55"/>
    </row>
    <row r="175" spans="1:5">
      <c r="A175" s="67"/>
      <c r="B175" s="55"/>
      <c r="C175" s="55"/>
      <c r="D175" s="55"/>
      <c r="E175" s="55"/>
    </row>
    <row r="176" spans="1:5">
      <c r="A176" s="67"/>
      <c r="B176" s="55"/>
      <c r="C176" s="55"/>
      <c r="D176" s="55"/>
      <c r="E176" s="55"/>
    </row>
    <row r="177" spans="1:5">
      <c r="A177" s="67"/>
      <c r="B177" s="55"/>
      <c r="C177" s="55"/>
      <c r="D177" s="55"/>
      <c r="E177" s="55"/>
    </row>
    <row r="178" spans="1:5">
      <c r="A178" s="67"/>
      <c r="B178" s="55"/>
      <c r="C178" s="55"/>
      <c r="D178" s="55"/>
      <c r="E178" s="55"/>
    </row>
    <row r="179" spans="1:5">
      <c r="A179" s="67"/>
      <c r="B179" s="55"/>
      <c r="C179" s="55"/>
      <c r="D179" s="55"/>
      <c r="E179" s="55"/>
    </row>
    <row r="180" spans="1:5">
      <c r="A180" s="67"/>
      <c r="B180" s="55"/>
      <c r="C180" s="55"/>
      <c r="D180" s="55"/>
      <c r="E180" s="55"/>
    </row>
    <row r="181" spans="1:5">
      <c r="A181" s="67"/>
      <c r="B181" s="55"/>
      <c r="C181" s="55"/>
      <c r="D181" s="55"/>
      <c r="E181" s="55"/>
    </row>
    <row r="182" spans="1:5">
      <c r="A182" s="67"/>
      <c r="B182" s="55"/>
      <c r="C182" s="55"/>
      <c r="D182" s="55"/>
      <c r="E182" s="55"/>
    </row>
    <row r="183" spans="1:5">
      <c r="A183" s="67"/>
      <c r="B183" s="55"/>
      <c r="C183" s="55"/>
      <c r="D183" s="55"/>
      <c r="E183" s="55"/>
    </row>
    <row r="184" spans="1:5">
      <c r="A184" s="67"/>
      <c r="B184" s="55"/>
      <c r="C184" s="55"/>
      <c r="D184" s="55"/>
      <c r="E184" s="55"/>
    </row>
    <row r="185" spans="1:5">
      <c r="A185" s="67"/>
      <c r="B185" s="55"/>
      <c r="C185" s="55"/>
      <c r="D185" s="55"/>
      <c r="E185" s="55"/>
    </row>
    <row r="186" spans="1:5">
      <c r="A186" s="67"/>
      <c r="B186" s="55"/>
      <c r="C186" s="55"/>
      <c r="D186" s="55"/>
      <c r="E186" s="55"/>
    </row>
    <row r="187" spans="1:5">
      <c r="A187" s="67"/>
      <c r="B187" s="55"/>
      <c r="C187" s="55"/>
      <c r="D187" s="55"/>
      <c r="E187" s="55"/>
    </row>
    <row r="188" spans="1:5">
      <c r="A188" s="67"/>
      <c r="B188" s="55"/>
      <c r="C188" s="55"/>
      <c r="D188" s="55"/>
      <c r="E188" s="55"/>
    </row>
    <row r="189" spans="1:5">
      <c r="A189" s="67"/>
      <c r="B189" s="55"/>
      <c r="C189" s="55"/>
      <c r="D189" s="55"/>
      <c r="E189" s="55"/>
    </row>
    <row r="190" spans="1:5">
      <c r="A190" s="67"/>
      <c r="B190" s="55"/>
      <c r="C190" s="55"/>
      <c r="D190" s="55"/>
      <c r="E190" s="55"/>
    </row>
    <row r="191" spans="1:5">
      <c r="A191" s="67"/>
      <c r="B191" s="55"/>
      <c r="C191" s="55"/>
      <c r="D191" s="55"/>
      <c r="E191" s="55"/>
    </row>
    <row r="192" spans="1:5">
      <c r="A192" s="67"/>
      <c r="B192" s="55"/>
      <c r="C192" s="55"/>
      <c r="D192" s="55"/>
      <c r="E192" s="55"/>
    </row>
    <row r="193" spans="1:5">
      <c r="A193" s="67"/>
      <c r="B193" s="55"/>
      <c r="C193" s="55"/>
      <c r="D193" s="55"/>
      <c r="E193" s="55"/>
    </row>
    <row r="194" spans="1:5">
      <c r="A194" s="67"/>
      <c r="B194" s="55"/>
      <c r="C194" s="55"/>
      <c r="D194" s="55"/>
      <c r="E194" s="55"/>
    </row>
    <row r="195" spans="1:5">
      <c r="A195" s="67"/>
      <c r="B195" s="55"/>
      <c r="C195" s="55"/>
      <c r="D195" s="55"/>
      <c r="E195" s="55"/>
    </row>
    <row r="196" spans="1:5">
      <c r="A196" s="67"/>
      <c r="B196" s="55"/>
      <c r="C196" s="55"/>
      <c r="D196" s="55"/>
      <c r="E196" s="55"/>
    </row>
    <row r="197" spans="1:5">
      <c r="A197" s="67"/>
      <c r="B197" s="55"/>
      <c r="C197" s="55"/>
      <c r="D197" s="55"/>
      <c r="E197" s="55"/>
    </row>
    <row r="198" spans="1:5">
      <c r="A198" s="67"/>
      <c r="B198" s="55"/>
      <c r="C198" s="55"/>
      <c r="D198" s="55"/>
      <c r="E198" s="55"/>
    </row>
    <row r="199" spans="1:5">
      <c r="A199" s="67"/>
      <c r="B199" s="55"/>
      <c r="C199" s="55"/>
      <c r="D199" s="55"/>
      <c r="E199" s="55"/>
    </row>
    <row r="200" spans="1:5">
      <c r="A200" s="67"/>
      <c r="B200" s="55"/>
      <c r="C200" s="55"/>
      <c r="D200" s="55"/>
      <c r="E200" s="55"/>
    </row>
    <row r="201" spans="1:5">
      <c r="A201" s="67"/>
      <c r="B201" s="55"/>
      <c r="C201" s="55"/>
      <c r="D201" s="55"/>
      <c r="E201" s="55"/>
    </row>
    <row r="202" spans="1:5">
      <c r="A202" s="67"/>
      <c r="B202" s="55"/>
      <c r="C202" s="55"/>
      <c r="D202" s="55"/>
      <c r="E202" s="55"/>
    </row>
    <row r="203" spans="1:5">
      <c r="A203" s="67"/>
      <c r="B203" s="55"/>
      <c r="C203" s="55"/>
      <c r="D203" s="55"/>
      <c r="E203" s="55"/>
    </row>
    <row r="204" spans="1:5">
      <c r="A204" s="67"/>
      <c r="B204" s="55"/>
      <c r="C204" s="55"/>
      <c r="D204" s="55"/>
      <c r="E204" s="55"/>
    </row>
    <row r="205" spans="1:5">
      <c r="A205" s="67"/>
      <c r="B205" s="55"/>
      <c r="C205" s="55"/>
      <c r="D205" s="55"/>
      <c r="E205" s="55"/>
    </row>
    <row r="206" spans="1:5">
      <c r="A206" s="67"/>
      <c r="B206" s="55"/>
      <c r="C206" s="55"/>
      <c r="D206" s="55"/>
      <c r="E206" s="55"/>
    </row>
    <row r="207" spans="1:5">
      <c r="A207" s="67"/>
      <c r="B207" s="55"/>
      <c r="C207" s="55"/>
      <c r="D207" s="55"/>
      <c r="E207" s="55"/>
    </row>
    <row r="208" spans="1:5">
      <c r="A208" s="67"/>
      <c r="B208" s="55"/>
      <c r="C208" s="55"/>
      <c r="D208" s="55"/>
      <c r="E208" s="55"/>
    </row>
    <row r="209" spans="1:5">
      <c r="A209" s="67"/>
      <c r="B209" s="55"/>
      <c r="C209" s="55"/>
      <c r="D209" s="55"/>
      <c r="E209" s="55"/>
    </row>
    <row r="210" spans="1:5">
      <c r="A210" s="67"/>
      <c r="B210" s="55"/>
      <c r="C210" s="55"/>
      <c r="D210" s="55"/>
      <c r="E210" s="55"/>
    </row>
    <row r="211" spans="1:5">
      <c r="A211" s="67"/>
      <c r="B211" s="55"/>
      <c r="C211" s="55"/>
      <c r="D211" s="55"/>
      <c r="E211" s="55"/>
    </row>
    <row r="212" spans="1:5">
      <c r="A212" s="67"/>
      <c r="B212" s="55"/>
      <c r="C212" s="55"/>
      <c r="D212" s="55"/>
      <c r="E212" s="55"/>
    </row>
    <row r="213" spans="1:5">
      <c r="A213" s="67"/>
      <c r="B213" s="55"/>
      <c r="C213" s="55"/>
      <c r="D213" s="55"/>
      <c r="E213" s="55"/>
    </row>
    <row r="214" spans="1:5">
      <c r="A214" s="67"/>
      <c r="B214" s="55"/>
      <c r="C214" s="55"/>
      <c r="D214" s="55"/>
      <c r="E214" s="55"/>
    </row>
    <row r="215" spans="1:5">
      <c r="A215" s="67"/>
      <c r="B215" s="55"/>
      <c r="C215" s="55"/>
      <c r="D215" s="55"/>
      <c r="E215" s="55"/>
    </row>
    <row r="216" spans="1:5">
      <c r="A216" s="67"/>
      <c r="B216" s="55"/>
      <c r="C216" s="55"/>
      <c r="D216" s="55"/>
      <c r="E216" s="55"/>
    </row>
    <row r="217" spans="1:5">
      <c r="A217" s="67"/>
      <c r="B217" s="55"/>
      <c r="C217" s="55"/>
      <c r="D217" s="55"/>
      <c r="E217" s="55"/>
    </row>
    <row r="218" spans="1:5">
      <c r="A218" s="67"/>
      <c r="B218" s="55"/>
      <c r="C218" s="55"/>
      <c r="D218" s="55"/>
      <c r="E218" s="55"/>
    </row>
    <row r="219" spans="1:5">
      <c r="A219" s="67"/>
      <c r="B219" s="55"/>
      <c r="C219" s="55"/>
      <c r="D219" s="55"/>
      <c r="E219" s="55"/>
    </row>
    <row r="220" spans="1:5">
      <c r="A220" s="54"/>
      <c r="B220" s="55"/>
      <c r="C220" s="55"/>
      <c r="D220" s="55"/>
      <c r="E220" s="55"/>
    </row>
    <row r="221" spans="1:5">
      <c r="A221" s="67"/>
      <c r="B221" s="55"/>
      <c r="C221" s="55"/>
      <c r="D221" s="55"/>
      <c r="E221" s="55"/>
    </row>
    <row r="222" spans="1:5">
      <c r="A222" s="54"/>
      <c r="B222" s="55"/>
      <c r="C222" s="55"/>
      <c r="D222" s="55"/>
      <c r="E222" s="55"/>
    </row>
    <row r="223" spans="1:5">
      <c r="A223" s="67"/>
      <c r="B223" s="55"/>
      <c r="C223" s="55"/>
      <c r="D223" s="55"/>
      <c r="E223" s="55"/>
    </row>
    <row r="224" spans="1:5">
      <c r="A224" s="67"/>
      <c r="B224" s="55"/>
      <c r="C224" s="55"/>
      <c r="D224" s="55"/>
      <c r="E224" s="55"/>
    </row>
    <row r="225" spans="1:5">
      <c r="A225" s="67"/>
      <c r="B225" s="55"/>
      <c r="C225" s="55"/>
      <c r="D225" s="55"/>
      <c r="E225" s="55"/>
    </row>
    <row r="226" spans="1:5">
      <c r="A226" s="67"/>
      <c r="B226" s="55"/>
      <c r="C226" s="55"/>
      <c r="D226" s="55"/>
      <c r="E226" s="55"/>
    </row>
    <row r="227" spans="1:5">
      <c r="A227" s="67"/>
      <c r="B227" s="55"/>
      <c r="C227" s="55"/>
      <c r="D227" s="55"/>
      <c r="E227" s="55"/>
    </row>
    <row r="228" spans="1:5">
      <c r="A228" s="41"/>
      <c r="B228" s="21"/>
      <c r="C228" s="21"/>
      <c r="D228" s="21"/>
      <c r="E228" s="13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167"/>
  <sheetViews>
    <sheetView zoomScale="80" zoomScaleNormal="80" workbookViewId="0">
      <selection activeCell="AB30" sqref="AB30"/>
    </sheetView>
  </sheetViews>
  <sheetFormatPr defaultRowHeight="14"/>
  <cols>
    <col min="1" max="2" width="10.58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51</v>
      </c>
      <c r="B3" s="85" t="s">
        <v>52</v>
      </c>
      <c r="C3">
        <v>4508</v>
      </c>
      <c r="D3" s="11" t="s">
        <v>21</v>
      </c>
      <c r="E3" s="10">
        <v>-27.172439000000001</v>
      </c>
    </row>
    <row r="4" spans="1:9" ht="15.5">
      <c r="A4" s="2"/>
      <c r="D4" s="11" t="s">
        <v>22</v>
      </c>
      <c r="E4" s="22">
        <v>153.023596</v>
      </c>
      <c r="G4" s="3"/>
    </row>
    <row r="5" spans="1:9" ht="15.5">
      <c r="A5" s="2"/>
      <c r="D5" s="5"/>
      <c r="E5" s="6"/>
      <c r="G5" s="3"/>
    </row>
    <row r="6" spans="1:9">
      <c r="A6" s="4"/>
    </row>
    <row r="7" spans="1:9">
      <c r="A7" s="304"/>
      <c r="B7" s="304"/>
      <c r="C7" s="304"/>
      <c r="D7" s="304"/>
      <c r="E7" s="304"/>
      <c r="F7" s="9"/>
      <c r="G7" s="9"/>
      <c r="H7" s="4"/>
    </row>
    <row r="9" spans="1:9" ht="37.5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14.5" customHeight="1">
      <c r="A10" s="248">
        <v>45677</v>
      </c>
      <c r="B10">
        <v>0</v>
      </c>
      <c r="C10">
        <v>0</v>
      </c>
      <c r="D10">
        <v>0</v>
      </c>
      <c r="E10">
        <v>0</v>
      </c>
      <c r="H10" s="59"/>
      <c r="I10" s="59"/>
    </row>
    <row r="11" spans="1:9" ht="14.5" customHeight="1">
      <c r="A11" s="248">
        <v>45644</v>
      </c>
      <c r="B11">
        <v>0</v>
      </c>
      <c r="C11">
        <v>0</v>
      </c>
      <c r="D11">
        <v>0</v>
      </c>
      <c r="E11">
        <v>0</v>
      </c>
      <c r="H11" s="59"/>
      <c r="I11" s="59"/>
    </row>
    <row r="12" spans="1:9" ht="14.5" customHeight="1">
      <c r="A12" s="248">
        <v>45617</v>
      </c>
      <c r="B12">
        <v>0</v>
      </c>
      <c r="C12">
        <v>0</v>
      </c>
      <c r="D12">
        <v>0</v>
      </c>
      <c r="E12">
        <v>0</v>
      </c>
      <c r="H12" s="59"/>
      <c r="I12" s="59"/>
    </row>
    <row r="13" spans="1:9" ht="14.5" customHeight="1">
      <c r="A13" s="248">
        <v>45595</v>
      </c>
      <c r="B13">
        <v>0</v>
      </c>
      <c r="C13">
        <v>0</v>
      </c>
      <c r="D13">
        <v>0</v>
      </c>
      <c r="E13">
        <v>0</v>
      </c>
      <c r="H13" s="59"/>
      <c r="I13" s="59"/>
    </row>
    <row r="14" spans="1:9" ht="14.5" customHeight="1">
      <c r="A14" s="205">
        <v>45560</v>
      </c>
      <c r="B14" s="29">
        <v>0</v>
      </c>
      <c r="C14" s="29">
        <v>0</v>
      </c>
      <c r="D14" s="29">
        <v>0</v>
      </c>
      <c r="E14" s="146">
        <v>0</v>
      </c>
      <c r="H14" s="59"/>
      <c r="I14" s="59"/>
    </row>
    <row r="15" spans="1:9">
      <c r="A15" s="229">
        <v>45525</v>
      </c>
      <c r="B15" s="230">
        <v>0</v>
      </c>
      <c r="C15" s="230">
        <v>0</v>
      </c>
      <c r="D15" s="230">
        <v>0</v>
      </c>
      <c r="E15" s="231">
        <v>0</v>
      </c>
      <c r="H15" s="59"/>
      <c r="I15" s="59"/>
    </row>
    <row r="16" spans="1:9">
      <c r="A16" s="232">
        <v>45498</v>
      </c>
      <c r="B16" s="233">
        <v>0</v>
      </c>
      <c r="C16" s="233">
        <v>0</v>
      </c>
      <c r="D16" s="233">
        <v>0</v>
      </c>
      <c r="E16" s="234">
        <v>0</v>
      </c>
      <c r="H16" s="38"/>
    </row>
    <row r="17" spans="1:8">
      <c r="A17" s="232">
        <v>45454</v>
      </c>
      <c r="B17" s="233">
        <v>0</v>
      </c>
      <c r="C17" s="233">
        <v>0</v>
      </c>
      <c r="D17" s="233">
        <v>0</v>
      </c>
      <c r="E17" s="234">
        <v>0</v>
      </c>
      <c r="H17" s="38"/>
    </row>
    <row r="18" spans="1:8">
      <c r="A18" s="217">
        <v>45428</v>
      </c>
      <c r="B18" s="29">
        <v>0</v>
      </c>
      <c r="C18" s="29">
        <v>0</v>
      </c>
      <c r="D18" s="29">
        <v>0</v>
      </c>
      <c r="E18" s="146">
        <v>0</v>
      </c>
      <c r="H18" s="38"/>
    </row>
    <row r="19" spans="1:8">
      <c r="A19" s="144">
        <v>45394</v>
      </c>
      <c r="B19" s="29">
        <v>0</v>
      </c>
      <c r="C19" s="29">
        <v>0</v>
      </c>
      <c r="D19" s="29">
        <v>0</v>
      </c>
      <c r="E19" s="146">
        <v>0</v>
      </c>
      <c r="H19" s="38"/>
    </row>
    <row r="20" spans="1:8">
      <c r="A20" s="154">
        <v>45370</v>
      </c>
      <c r="B20">
        <v>0</v>
      </c>
      <c r="C20">
        <v>0</v>
      </c>
      <c r="D20">
        <v>0</v>
      </c>
      <c r="E20" s="137">
        <v>0</v>
      </c>
      <c r="H20" s="38"/>
    </row>
    <row r="21" spans="1:8">
      <c r="A21" s="154">
        <v>45344</v>
      </c>
      <c r="B21">
        <v>0</v>
      </c>
      <c r="C21">
        <v>0</v>
      </c>
      <c r="D21">
        <v>0</v>
      </c>
      <c r="E21" s="137">
        <v>0</v>
      </c>
      <c r="H21" s="38"/>
    </row>
    <row r="22" spans="1:8">
      <c r="A22" s="154">
        <v>45316</v>
      </c>
      <c r="B22">
        <v>0</v>
      </c>
      <c r="C22">
        <v>0</v>
      </c>
      <c r="D22">
        <v>0</v>
      </c>
      <c r="E22" s="137">
        <v>0</v>
      </c>
      <c r="H22" s="38"/>
    </row>
    <row r="23" spans="1:8">
      <c r="A23" s="154">
        <v>45275</v>
      </c>
      <c r="B23">
        <v>0</v>
      </c>
      <c r="C23">
        <v>0</v>
      </c>
      <c r="D23">
        <v>0</v>
      </c>
      <c r="E23" s="137">
        <v>0</v>
      </c>
      <c r="H23" s="38"/>
    </row>
    <row r="24" spans="1:8" ht="16.5" customHeight="1">
      <c r="A24" s="154">
        <v>45245</v>
      </c>
      <c r="B24">
        <v>0</v>
      </c>
      <c r="C24">
        <v>0</v>
      </c>
      <c r="D24">
        <v>0</v>
      </c>
      <c r="E24" s="137">
        <v>0</v>
      </c>
      <c r="H24" s="38"/>
    </row>
    <row r="25" spans="1:8">
      <c r="A25" s="154">
        <v>45210</v>
      </c>
      <c r="B25">
        <v>0</v>
      </c>
      <c r="C25">
        <v>0</v>
      </c>
      <c r="D25">
        <v>0</v>
      </c>
      <c r="E25" s="137">
        <v>0</v>
      </c>
      <c r="H25" s="38"/>
    </row>
    <row r="26" spans="1:8">
      <c r="A26" s="136">
        <v>45183</v>
      </c>
      <c r="B26">
        <v>0</v>
      </c>
      <c r="C26">
        <v>0</v>
      </c>
      <c r="D26">
        <v>0</v>
      </c>
      <c r="E26" s="137">
        <v>0</v>
      </c>
      <c r="H26" s="38"/>
    </row>
    <row r="27" spans="1:8">
      <c r="A27" s="136">
        <v>45154</v>
      </c>
      <c r="B27">
        <v>0</v>
      </c>
      <c r="C27">
        <v>0</v>
      </c>
      <c r="D27">
        <v>0</v>
      </c>
      <c r="E27" s="137">
        <v>0</v>
      </c>
      <c r="H27" s="38"/>
    </row>
    <row r="28" spans="1:8">
      <c r="A28" s="136">
        <v>45128</v>
      </c>
      <c r="B28">
        <v>0</v>
      </c>
      <c r="C28">
        <v>0</v>
      </c>
      <c r="D28">
        <v>0</v>
      </c>
      <c r="E28" s="137">
        <v>0</v>
      </c>
      <c r="H28" s="38"/>
    </row>
    <row r="29" spans="1:8">
      <c r="A29" s="138">
        <v>45105</v>
      </c>
      <c r="B29">
        <v>0</v>
      </c>
      <c r="C29">
        <v>0</v>
      </c>
      <c r="D29">
        <v>0</v>
      </c>
      <c r="E29" s="137">
        <v>0</v>
      </c>
      <c r="H29" s="38"/>
    </row>
    <row r="30" spans="1:8">
      <c r="A30" s="138">
        <v>45064</v>
      </c>
      <c r="B30">
        <v>0</v>
      </c>
      <c r="C30">
        <v>0</v>
      </c>
      <c r="D30">
        <v>0</v>
      </c>
      <c r="E30" s="137">
        <v>0</v>
      </c>
      <c r="H30" s="38"/>
    </row>
    <row r="31" spans="1:8">
      <c r="A31" s="138">
        <v>45033</v>
      </c>
      <c r="B31">
        <v>0</v>
      </c>
      <c r="C31">
        <v>0</v>
      </c>
      <c r="D31">
        <v>0</v>
      </c>
      <c r="E31" s="137">
        <v>0</v>
      </c>
      <c r="H31" s="38"/>
    </row>
    <row r="32" spans="1:8">
      <c r="A32" s="138">
        <v>45006</v>
      </c>
      <c r="B32">
        <v>0</v>
      </c>
      <c r="C32">
        <v>0</v>
      </c>
      <c r="D32">
        <v>0</v>
      </c>
      <c r="E32" s="137">
        <v>0</v>
      </c>
      <c r="H32" s="38"/>
    </row>
    <row r="33" spans="1:8">
      <c r="A33" s="138">
        <v>44987</v>
      </c>
      <c r="B33">
        <v>0</v>
      </c>
      <c r="C33">
        <v>0</v>
      </c>
      <c r="D33">
        <v>0</v>
      </c>
      <c r="E33" s="137">
        <v>0</v>
      </c>
      <c r="H33" s="38"/>
    </row>
    <row r="34" spans="1:8">
      <c r="A34" s="138">
        <v>44972</v>
      </c>
      <c r="B34">
        <v>0</v>
      </c>
      <c r="C34">
        <v>0</v>
      </c>
      <c r="D34">
        <v>0</v>
      </c>
      <c r="E34" s="137">
        <v>0</v>
      </c>
      <c r="H34" s="38"/>
    </row>
    <row r="35" spans="1:8">
      <c r="A35" s="136">
        <v>44932</v>
      </c>
      <c r="B35">
        <v>0</v>
      </c>
      <c r="C35">
        <v>0</v>
      </c>
      <c r="D35">
        <v>0</v>
      </c>
      <c r="E35" s="137">
        <v>0</v>
      </c>
      <c r="H35" s="38"/>
    </row>
    <row r="36" spans="1:8">
      <c r="A36" s="136">
        <v>44901</v>
      </c>
      <c r="B36">
        <v>0</v>
      </c>
      <c r="C36">
        <v>0</v>
      </c>
      <c r="D36">
        <v>0</v>
      </c>
      <c r="E36" s="137">
        <v>0</v>
      </c>
    </row>
    <row r="37" spans="1:8">
      <c r="A37" s="136">
        <v>44881</v>
      </c>
      <c r="B37">
        <v>0</v>
      </c>
      <c r="C37">
        <v>0</v>
      </c>
      <c r="D37">
        <v>0</v>
      </c>
      <c r="E37" s="137">
        <v>0</v>
      </c>
    </row>
    <row r="38" spans="1:8">
      <c r="A38" s="136">
        <v>44853</v>
      </c>
      <c r="B38">
        <v>0</v>
      </c>
      <c r="C38">
        <v>0</v>
      </c>
      <c r="D38">
        <v>0</v>
      </c>
      <c r="E38" s="137">
        <v>0</v>
      </c>
    </row>
    <row r="39" spans="1:8">
      <c r="A39" s="136">
        <v>44825</v>
      </c>
      <c r="B39">
        <v>0</v>
      </c>
      <c r="C39">
        <v>0</v>
      </c>
      <c r="D39">
        <v>0</v>
      </c>
      <c r="E39" s="137">
        <v>0</v>
      </c>
    </row>
    <row r="40" spans="1:8">
      <c r="A40" s="136">
        <v>44790</v>
      </c>
      <c r="B40">
        <v>0</v>
      </c>
      <c r="C40">
        <v>0</v>
      </c>
      <c r="D40">
        <v>0</v>
      </c>
      <c r="E40" s="137">
        <v>0</v>
      </c>
    </row>
    <row r="41" spans="1:8">
      <c r="A41" s="136">
        <v>44763</v>
      </c>
      <c r="B41">
        <v>0</v>
      </c>
      <c r="C41">
        <v>0</v>
      </c>
      <c r="D41">
        <v>0</v>
      </c>
      <c r="E41" s="137">
        <v>0</v>
      </c>
    </row>
    <row r="42" spans="1:8">
      <c r="A42" s="136">
        <v>44737</v>
      </c>
      <c r="B42">
        <v>0</v>
      </c>
      <c r="C42">
        <v>0</v>
      </c>
      <c r="D42">
        <v>0</v>
      </c>
      <c r="E42" s="137">
        <v>0</v>
      </c>
    </row>
    <row r="43" spans="1:8">
      <c r="A43" s="136">
        <v>44706</v>
      </c>
      <c r="B43">
        <v>0</v>
      </c>
      <c r="C43">
        <v>0</v>
      </c>
      <c r="D43">
        <v>0</v>
      </c>
      <c r="E43" s="137">
        <v>0</v>
      </c>
    </row>
    <row r="44" spans="1:8">
      <c r="A44" s="136">
        <v>44677</v>
      </c>
      <c r="B44">
        <v>0</v>
      </c>
      <c r="C44">
        <v>0</v>
      </c>
      <c r="D44">
        <v>0</v>
      </c>
      <c r="E44" s="137">
        <v>0</v>
      </c>
    </row>
    <row r="45" spans="1:8">
      <c r="A45" s="136">
        <v>44643</v>
      </c>
      <c r="B45">
        <v>0</v>
      </c>
      <c r="C45">
        <v>0</v>
      </c>
      <c r="D45">
        <v>0</v>
      </c>
      <c r="E45" s="137">
        <v>0</v>
      </c>
    </row>
    <row r="46" spans="1:8">
      <c r="A46" s="136">
        <v>44608</v>
      </c>
      <c r="B46">
        <v>0</v>
      </c>
      <c r="C46">
        <v>0</v>
      </c>
      <c r="D46">
        <v>0</v>
      </c>
      <c r="E46" s="137">
        <v>0</v>
      </c>
    </row>
    <row r="47" spans="1:8">
      <c r="A47" s="136">
        <v>44593</v>
      </c>
      <c r="B47">
        <v>0</v>
      </c>
      <c r="C47">
        <v>0</v>
      </c>
      <c r="D47">
        <v>0</v>
      </c>
      <c r="E47" s="137">
        <v>0</v>
      </c>
    </row>
    <row r="48" spans="1:8">
      <c r="A48" s="136">
        <v>44579</v>
      </c>
      <c r="B48">
        <v>0</v>
      </c>
      <c r="C48">
        <v>0</v>
      </c>
      <c r="D48">
        <v>50</v>
      </c>
      <c r="E48" s="137">
        <v>50</v>
      </c>
    </row>
    <row r="49" spans="1:5">
      <c r="A49" s="136">
        <v>44546</v>
      </c>
      <c r="B49">
        <v>0</v>
      </c>
      <c r="C49">
        <v>0</v>
      </c>
      <c r="D49">
        <v>0</v>
      </c>
      <c r="E49" s="137">
        <v>0</v>
      </c>
    </row>
    <row r="50" spans="1:5">
      <c r="A50" s="136">
        <v>44518</v>
      </c>
      <c r="B50">
        <v>0</v>
      </c>
      <c r="C50">
        <v>0</v>
      </c>
      <c r="D50">
        <v>0</v>
      </c>
      <c r="E50" s="137">
        <v>0</v>
      </c>
    </row>
    <row r="51" spans="1:5">
      <c r="A51" s="136">
        <v>44497</v>
      </c>
      <c r="B51">
        <v>0</v>
      </c>
      <c r="C51">
        <v>0</v>
      </c>
      <c r="D51">
        <v>0</v>
      </c>
      <c r="E51" s="137">
        <v>0</v>
      </c>
    </row>
    <row r="52" spans="1:5">
      <c r="A52" s="136">
        <v>44462</v>
      </c>
      <c r="B52">
        <v>0</v>
      </c>
      <c r="C52">
        <v>0</v>
      </c>
      <c r="D52">
        <v>0</v>
      </c>
      <c r="E52" s="137">
        <v>0</v>
      </c>
    </row>
    <row r="53" spans="1:5">
      <c r="A53" s="136">
        <v>44428</v>
      </c>
      <c r="B53">
        <v>0</v>
      </c>
      <c r="C53">
        <v>0</v>
      </c>
      <c r="D53">
        <v>0</v>
      </c>
      <c r="E53" s="137">
        <v>0</v>
      </c>
    </row>
    <row r="54" spans="1:5">
      <c r="A54" s="136">
        <v>44391</v>
      </c>
      <c r="B54">
        <v>0</v>
      </c>
      <c r="C54">
        <v>0</v>
      </c>
      <c r="D54">
        <v>0</v>
      </c>
      <c r="E54" s="137">
        <v>0</v>
      </c>
    </row>
    <row r="55" spans="1:5">
      <c r="A55" s="136">
        <v>44349</v>
      </c>
      <c r="B55">
        <v>0</v>
      </c>
      <c r="C55">
        <v>0</v>
      </c>
      <c r="D55">
        <v>0</v>
      </c>
      <c r="E55" s="137">
        <v>0</v>
      </c>
    </row>
    <row r="56" spans="1:5">
      <c r="A56" s="136">
        <v>44335</v>
      </c>
      <c r="B56">
        <v>0</v>
      </c>
      <c r="C56">
        <v>0</v>
      </c>
      <c r="D56">
        <v>0</v>
      </c>
      <c r="E56" s="137">
        <v>0</v>
      </c>
    </row>
    <row r="57" spans="1:5">
      <c r="A57" s="136">
        <v>44321</v>
      </c>
      <c r="B57">
        <v>0</v>
      </c>
      <c r="C57">
        <v>0</v>
      </c>
      <c r="D57">
        <v>0</v>
      </c>
      <c r="E57" s="137">
        <v>0</v>
      </c>
    </row>
    <row r="58" spans="1:5">
      <c r="A58" s="136">
        <v>44293</v>
      </c>
      <c r="B58">
        <v>0</v>
      </c>
      <c r="C58">
        <v>0</v>
      </c>
      <c r="D58">
        <v>0</v>
      </c>
      <c r="E58" s="137">
        <v>0</v>
      </c>
    </row>
    <row r="59" spans="1:5" ht="14.25" customHeight="1">
      <c r="A59" s="136">
        <v>44265</v>
      </c>
      <c r="B59">
        <v>0</v>
      </c>
      <c r="C59">
        <v>0</v>
      </c>
      <c r="D59">
        <v>0</v>
      </c>
      <c r="E59" s="137">
        <v>0</v>
      </c>
    </row>
    <row r="60" spans="1:5">
      <c r="A60" s="136">
        <v>44243</v>
      </c>
      <c r="B60">
        <v>0</v>
      </c>
      <c r="C60">
        <v>0</v>
      </c>
      <c r="D60">
        <v>0</v>
      </c>
      <c r="E60" s="137">
        <v>0</v>
      </c>
    </row>
    <row r="61" spans="1:5">
      <c r="A61" s="136">
        <v>44204</v>
      </c>
      <c r="B61">
        <v>0</v>
      </c>
      <c r="C61">
        <v>0</v>
      </c>
      <c r="D61">
        <v>0</v>
      </c>
      <c r="E61" s="137">
        <v>0</v>
      </c>
    </row>
    <row r="62" spans="1:5">
      <c r="A62" s="136">
        <v>44169</v>
      </c>
      <c r="B62">
        <v>0</v>
      </c>
      <c r="C62">
        <v>0</v>
      </c>
      <c r="D62">
        <v>0</v>
      </c>
      <c r="E62" s="137">
        <v>0</v>
      </c>
    </row>
    <row r="63" spans="1:5">
      <c r="A63" s="136">
        <v>44153</v>
      </c>
      <c r="B63">
        <v>0</v>
      </c>
      <c r="C63">
        <v>0</v>
      </c>
      <c r="D63">
        <v>0</v>
      </c>
      <c r="E63" s="137">
        <v>0</v>
      </c>
    </row>
    <row r="64" spans="1:5">
      <c r="A64" s="136">
        <v>44139</v>
      </c>
      <c r="B64">
        <v>0</v>
      </c>
      <c r="C64">
        <v>0</v>
      </c>
      <c r="D64">
        <v>0</v>
      </c>
      <c r="E64" s="137">
        <v>0</v>
      </c>
    </row>
    <row r="65" spans="1:5">
      <c r="A65" s="136">
        <v>44123</v>
      </c>
      <c r="B65">
        <v>0</v>
      </c>
      <c r="C65">
        <v>0</v>
      </c>
      <c r="D65">
        <v>0</v>
      </c>
      <c r="E65" s="137">
        <v>0</v>
      </c>
    </row>
    <row r="66" spans="1:5">
      <c r="A66" s="136">
        <v>44095</v>
      </c>
      <c r="B66">
        <v>0</v>
      </c>
      <c r="C66">
        <v>0</v>
      </c>
      <c r="D66">
        <v>0</v>
      </c>
      <c r="E66" s="137">
        <v>0</v>
      </c>
    </row>
    <row r="67" spans="1:5">
      <c r="A67" s="136">
        <v>44063</v>
      </c>
      <c r="B67">
        <v>0</v>
      </c>
      <c r="C67">
        <v>0</v>
      </c>
      <c r="D67">
        <v>0</v>
      </c>
      <c r="E67" s="137">
        <v>0</v>
      </c>
    </row>
    <row r="68" spans="1:5">
      <c r="A68" s="144">
        <v>44029</v>
      </c>
      <c r="B68" s="29">
        <v>0</v>
      </c>
      <c r="C68" s="29">
        <v>0</v>
      </c>
      <c r="D68" s="29">
        <v>0</v>
      </c>
      <c r="E68" s="146">
        <v>0</v>
      </c>
    </row>
    <row r="69" spans="1:5">
      <c r="A69" s="136">
        <v>43993</v>
      </c>
      <c r="B69">
        <v>0</v>
      </c>
      <c r="C69">
        <v>0</v>
      </c>
      <c r="D69">
        <v>0</v>
      </c>
      <c r="E69" s="137">
        <v>0</v>
      </c>
    </row>
    <row r="70" spans="1:5">
      <c r="A70" s="136">
        <v>43972</v>
      </c>
      <c r="B70">
        <v>0</v>
      </c>
      <c r="C70">
        <v>0</v>
      </c>
      <c r="D70">
        <v>0</v>
      </c>
      <c r="E70" s="137">
        <v>0</v>
      </c>
    </row>
    <row r="71" spans="1:5">
      <c r="A71" s="136">
        <v>43937</v>
      </c>
      <c r="B71">
        <v>0</v>
      </c>
      <c r="C71">
        <v>0</v>
      </c>
      <c r="D71">
        <v>0</v>
      </c>
      <c r="E71" s="137">
        <v>0</v>
      </c>
    </row>
    <row r="72" spans="1:5">
      <c r="A72" s="136">
        <v>43909</v>
      </c>
      <c r="B72">
        <v>0</v>
      </c>
      <c r="C72">
        <v>0</v>
      </c>
      <c r="D72">
        <v>0</v>
      </c>
      <c r="E72" s="137">
        <v>0</v>
      </c>
    </row>
    <row r="73" spans="1:5">
      <c r="A73" s="155" t="s">
        <v>53</v>
      </c>
      <c r="B73" s="44" t="s">
        <v>35</v>
      </c>
      <c r="C73" s="44" t="s">
        <v>35</v>
      </c>
      <c r="D73" s="44" t="s">
        <v>35</v>
      </c>
      <c r="E73" s="156" t="s">
        <v>35</v>
      </c>
    </row>
    <row r="74" spans="1:5">
      <c r="A74" s="157" t="s">
        <v>54</v>
      </c>
      <c r="B74" s="62">
        <v>0</v>
      </c>
      <c r="C74" s="63">
        <v>0</v>
      </c>
      <c r="D74" s="63">
        <v>0</v>
      </c>
      <c r="E74" s="158">
        <v>0</v>
      </c>
    </row>
    <row r="75" spans="1:5">
      <c r="A75" s="144">
        <v>43871</v>
      </c>
      <c r="B75" s="44">
        <v>0</v>
      </c>
      <c r="C75" s="29">
        <v>0</v>
      </c>
      <c r="D75" s="29">
        <v>27500</v>
      </c>
      <c r="E75" s="146">
        <v>27500</v>
      </c>
    </row>
    <row r="76" spans="1:5">
      <c r="A76" s="136">
        <v>43864</v>
      </c>
      <c r="B76" s="51">
        <v>0</v>
      </c>
      <c r="C76" s="35">
        <v>0</v>
      </c>
      <c r="D76" s="35">
        <v>30000</v>
      </c>
      <c r="E76" s="159">
        <v>30000</v>
      </c>
    </row>
    <row r="77" spans="1:5">
      <c r="A77" s="136">
        <v>43858</v>
      </c>
      <c r="B77" s="51">
        <v>0</v>
      </c>
      <c r="C77" s="35">
        <v>0</v>
      </c>
      <c r="D77" s="35">
        <v>15000</v>
      </c>
      <c r="E77" s="159">
        <v>15000</v>
      </c>
    </row>
    <row r="78" spans="1:5">
      <c r="A78" s="136">
        <v>43850</v>
      </c>
      <c r="B78" s="44" t="s">
        <v>35</v>
      </c>
      <c r="C78" s="44" t="s">
        <v>35</v>
      </c>
      <c r="D78" s="44" t="s">
        <v>55</v>
      </c>
      <c r="E78" s="156" t="s">
        <v>55</v>
      </c>
    </row>
    <row r="79" spans="1:5">
      <c r="A79" s="136">
        <v>43843</v>
      </c>
      <c r="B79" s="51">
        <v>0</v>
      </c>
      <c r="C79" s="35">
        <v>0</v>
      </c>
      <c r="D79" s="35">
        <v>50300</v>
      </c>
      <c r="E79" s="159">
        <v>50300</v>
      </c>
    </row>
    <row r="80" spans="1:5">
      <c r="A80" s="136">
        <v>43836</v>
      </c>
      <c r="B80" s="51" t="s">
        <v>56</v>
      </c>
      <c r="C80" s="51" t="s">
        <v>57</v>
      </c>
      <c r="D80" s="51" t="s">
        <v>58</v>
      </c>
      <c r="E80" s="160" t="s">
        <v>59</v>
      </c>
    </row>
    <row r="81" spans="1:5">
      <c r="A81" s="161" t="s">
        <v>33</v>
      </c>
      <c r="B81" s="56" t="s">
        <v>35</v>
      </c>
      <c r="C81" s="56" t="s">
        <v>35</v>
      </c>
      <c r="D81" s="56" t="s">
        <v>35</v>
      </c>
      <c r="E81" s="162" t="s">
        <v>35</v>
      </c>
    </row>
    <row r="82" spans="1:5">
      <c r="A82" s="163" t="s">
        <v>60</v>
      </c>
      <c r="B82" s="51" t="s">
        <v>35</v>
      </c>
      <c r="C82" s="51" t="s">
        <v>35</v>
      </c>
      <c r="D82" s="51" t="s">
        <v>35</v>
      </c>
      <c r="E82" s="160" t="s">
        <v>35</v>
      </c>
    </row>
    <row r="83" spans="1:5">
      <c r="A83" s="136">
        <v>43784</v>
      </c>
      <c r="B83">
        <v>0</v>
      </c>
      <c r="C83">
        <v>0</v>
      </c>
      <c r="D83">
        <v>0</v>
      </c>
      <c r="E83" s="137">
        <v>0</v>
      </c>
    </row>
    <row r="84" spans="1:5">
      <c r="A84" s="144">
        <v>43760</v>
      </c>
      <c r="B84" s="44">
        <v>0</v>
      </c>
      <c r="C84" s="29">
        <v>0</v>
      </c>
      <c r="D84" s="29">
        <v>0</v>
      </c>
      <c r="E84" s="146">
        <v>0</v>
      </c>
    </row>
    <row r="85" spans="1:5">
      <c r="A85" s="136">
        <v>43720</v>
      </c>
      <c r="B85">
        <v>0</v>
      </c>
      <c r="C85">
        <v>0</v>
      </c>
      <c r="D85">
        <v>0</v>
      </c>
      <c r="E85" s="137">
        <v>0</v>
      </c>
    </row>
    <row r="86" spans="1:5">
      <c r="A86" s="136">
        <v>43692</v>
      </c>
      <c r="B86">
        <v>0</v>
      </c>
      <c r="C86">
        <v>0</v>
      </c>
      <c r="D86">
        <v>0</v>
      </c>
      <c r="E86" s="137">
        <v>0</v>
      </c>
    </row>
    <row r="87" spans="1:5">
      <c r="A87" s="136">
        <v>43662</v>
      </c>
      <c r="B87">
        <v>0</v>
      </c>
      <c r="C87">
        <v>0</v>
      </c>
      <c r="D87">
        <v>0</v>
      </c>
      <c r="E87" s="137">
        <v>0</v>
      </c>
    </row>
    <row r="88" spans="1:5">
      <c r="A88" s="136">
        <v>43641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43628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43587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43559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43552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43518</v>
      </c>
      <c r="B93" s="44">
        <v>0</v>
      </c>
      <c r="C93" s="29">
        <v>0</v>
      </c>
      <c r="D93" s="29">
        <v>0</v>
      </c>
      <c r="E93" s="146">
        <v>0</v>
      </c>
    </row>
    <row r="94" spans="1:5">
      <c r="A94" s="136">
        <v>43500</v>
      </c>
      <c r="B94" s="44">
        <v>0</v>
      </c>
      <c r="C94" s="29">
        <v>0</v>
      </c>
      <c r="D94" s="29">
        <v>0</v>
      </c>
      <c r="E94" s="146">
        <v>0</v>
      </c>
    </row>
    <row r="95" spans="1:5">
      <c r="A95" s="136">
        <v>43490</v>
      </c>
      <c r="B95" s="44">
        <v>0</v>
      </c>
      <c r="C95" s="29">
        <v>0</v>
      </c>
      <c r="D95" s="29">
        <v>0</v>
      </c>
      <c r="E95" s="146">
        <v>0</v>
      </c>
    </row>
    <row r="96" spans="1:5">
      <c r="A96" s="136">
        <v>43482</v>
      </c>
      <c r="B96" s="44">
        <v>0</v>
      </c>
      <c r="C96" s="29">
        <v>0</v>
      </c>
      <c r="D96" s="29">
        <v>41</v>
      </c>
      <c r="E96" s="146">
        <v>41</v>
      </c>
    </row>
    <row r="97" spans="1:5">
      <c r="A97" s="136">
        <v>43475</v>
      </c>
      <c r="B97" s="44">
        <v>180</v>
      </c>
      <c r="C97" s="29">
        <v>45</v>
      </c>
      <c r="D97" s="29">
        <v>4278</v>
      </c>
      <c r="E97" s="146">
        <v>4503</v>
      </c>
    </row>
    <row r="98" spans="1:5">
      <c r="A98" s="136">
        <v>43469</v>
      </c>
      <c r="B98" s="46" t="s">
        <v>61</v>
      </c>
      <c r="C98" s="46" t="s">
        <v>35</v>
      </c>
      <c r="D98" s="46" t="s">
        <v>62</v>
      </c>
      <c r="E98" s="164" t="s">
        <v>63</v>
      </c>
    </row>
    <row r="99" spans="1:5">
      <c r="A99" s="144">
        <v>43454</v>
      </c>
      <c r="B99" s="58" t="s">
        <v>64</v>
      </c>
      <c r="C99" s="58" t="s">
        <v>65</v>
      </c>
      <c r="D99" s="58" t="s">
        <v>35</v>
      </c>
      <c r="E99" s="165" t="s">
        <v>66</v>
      </c>
    </row>
    <row r="100" spans="1:5">
      <c r="A100" s="166">
        <v>43440</v>
      </c>
      <c r="B100" s="58">
        <v>174</v>
      </c>
      <c r="C100" s="58" t="s">
        <v>67</v>
      </c>
      <c r="D100" s="58" t="s">
        <v>35</v>
      </c>
      <c r="E100" s="165" t="s">
        <v>68</v>
      </c>
    </row>
    <row r="101" spans="1:5">
      <c r="A101" s="167">
        <v>43416</v>
      </c>
      <c r="B101" s="51">
        <v>0</v>
      </c>
      <c r="C101" s="35">
        <v>0</v>
      </c>
      <c r="D101" s="35">
        <v>0</v>
      </c>
      <c r="E101" s="159">
        <v>0</v>
      </c>
    </row>
    <row r="102" spans="1:5">
      <c r="A102" s="161" t="s">
        <v>69</v>
      </c>
      <c r="B102" s="56">
        <v>0</v>
      </c>
      <c r="C102" s="57">
        <v>0</v>
      </c>
      <c r="D102" s="57">
        <v>0</v>
      </c>
      <c r="E102" s="168">
        <v>0</v>
      </c>
    </row>
    <row r="103" spans="1:5">
      <c r="A103" s="167">
        <v>43348</v>
      </c>
      <c r="B103" s="51">
        <v>0</v>
      </c>
      <c r="C103" s="35">
        <v>0</v>
      </c>
      <c r="D103" s="35">
        <v>0</v>
      </c>
      <c r="E103" s="159">
        <v>0</v>
      </c>
    </row>
    <row r="104" spans="1:5">
      <c r="A104" s="169">
        <v>43320</v>
      </c>
      <c r="B104" s="52" t="s">
        <v>35</v>
      </c>
      <c r="C104" s="53">
        <v>0</v>
      </c>
      <c r="D104" s="53">
        <v>0</v>
      </c>
      <c r="E104" s="170">
        <v>0</v>
      </c>
    </row>
    <row r="105" spans="1:5">
      <c r="A105" s="167">
        <v>43283</v>
      </c>
      <c r="B105" s="51">
        <v>0</v>
      </c>
      <c r="C105" s="35">
        <v>0</v>
      </c>
      <c r="D105" s="35">
        <v>0</v>
      </c>
      <c r="E105" s="159">
        <v>0</v>
      </c>
    </row>
    <row r="106" spans="1:5">
      <c r="A106" s="171">
        <v>43256</v>
      </c>
      <c r="B106" s="47">
        <v>0</v>
      </c>
      <c r="C106" s="47">
        <v>0</v>
      </c>
      <c r="D106" s="47">
        <v>0</v>
      </c>
      <c r="E106" s="172">
        <v>0</v>
      </c>
    </row>
    <row r="107" spans="1:5">
      <c r="A107" s="173">
        <v>43221</v>
      </c>
      <c r="B107" s="46">
        <v>0</v>
      </c>
      <c r="C107" s="45">
        <v>0</v>
      </c>
      <c r="D107" s="45">
        <v>0</v>
      </c>
      <c r="E107" s="174">
        <v>0</v>
      </c>
    </row>
    <row r="108" spans="1:5">
      <c r="A108" s="144">
        <v>43194</v>
      </c>
      <c r="B108" s="44">
        <v>0</v>
      </c>
      <c r="C108" s="29">
        <v>0</v>
      </c>
      <c r="D108" s="29">
        <v>0</v>
      </c>
      <c r="E108" s="146">
        <v>0</v>
      </c>
    </row>
    <row r="109" spans="1:5">
      <c r="A109" s="136">
        <v>43160</v>
      </c>
      <c r="B109">
        <v>0</v>
      </c>
      <c r="C109">
        <v>0</v>
      </c>
      <c r="D109">
        <v>0</v>
      </c>
      <c r="E109" s="137">
        <v>0</v>
      </c>
    </row>
    <row r="110" spans="1:5">
      <c r="A110" s="136">
        <v>43138</v>
      </c>
      <c r="B110">
        <v>0</v>
      </c>
      <c r="C110">
        <v>0</v>
      </c>
      <c r="D110">
        <v>0</v>
      </c>
      <c r="E110" s="137">
        <v>0</v>
      </c>
    </row>
    <row r="111" spans="1:5">
      <c r="A111" s="136">
        <v>43130</v>
      </c>
      <c r="B111">
        <v>0</v>
      </c>
      <c r="C111">
        <v>0</v>
      </c>
      <c r="D111">
        <v>0</v>
      </c>
      <c r="E111" s="137">
        <f>SUM(B111:D111)</f>
        <v>0</v>
      </c>
    </row>
    <row r="112" spans="1:5">
      <c r="A112" s="136">
        <v>43122</v>
      </c>
      <c r="B112">
        <v>150</v>
      </c>
      <c r="C112">
        <v>0</v>
      </c>
      <c r="D112">
        <v>400</v>
      </c>
      <c r="E112" s="137">
        <f>SUM(B112:D112)</f>
        <v>550</v>
      </c>
    </row>
    <row r="113" spans="1:5">
      <c r="A113" s="136">
        <v>43115</v>
      </c>
      <c r="B113">
        <v>50</v>
      </c>
      <c r="C113">
        <v>0</v>
      </c>
      <c r="D113">
        <v>13666</v>
      </c>
      <c r="E113" s="137">
        <f>SUM(B113:D113)</f>
        <v>13716</v>
      </c>
    </row>
    <row r="114" spans="1:5">
      <c r="A114" s="171">
        <v>43104</v>
      </c>
      <c r="B114" s="43">
        <v>1625</v>
      </c>
      <c r="C114" s="43">
        <v>325</v>
      </c>
      <c r="D114" s="43">
        <v>1299</v>
      </c>
      <c r="E114" s="175">
        <v>3249</v>
      </c>
    </row>
    <row r="115" spans="1:5">
      <c r="A115" s="136">
        <v>43070</v>
      </c>
      <c r="B115">
        <v>207</v>
      </c>
      <c r="C115">
        <v>23</v>
      </c>
      <c r="D115">
        <v>0</v>
      </c>
      <c r="E115" s="137">
        <v>230</v>
      </c>
    </row>
    <row r="116" spans="1:5">
      <c r="A116" s="136">
        <v>43053</v>
      </c>
      <c r="B116">
        <v>65</v>
      </c>
      <c r="C116">
        <v>0</v>
      </c>
      <c r="D116">
        <v>0</v>
      </c>
      <c r="E116" s="137">
        <v>65</v>
      </c>
    </row>
    <row r="117" spans="1:5">
      <c r="A117" s="136">
        <v>43024</v>
      </c>
      <c r="B117">
        <v>271</v>
      </c>
      <c r="C117">
        <v>0</v>
      </c>
      <c r="D117">
        <v>0</v>
      </c>
      <c r="E117" s="137">
        <v>271</v>
      </c>
    </row>
    <row r="118" spans="1:5">
      <c r="A118" s="176" t="s">
        <v>70</v>
      </c>
      <c r="B118">
        <v>0</v>
      </c>
      <c r="C118">
        <v>0</v>
      </c>
      <c r="D118">
        <v>0</v>
      </c>
      <c r="E118" s="137">
        <v>0</v>
      </c>
    </row>
    <row r="119" spans="1:5">
      <c r="A119" s="136">
        <v>42927</v>
      </c>
      <c r="B119">
        <v>0</v>
      </c>
      <c r="C119">
        <v>0</v>
      </c>
      <c r="D119">
        <v>0</v>
      </c>
      <c r="E119" s="137">
        <v>0</v>
      </c>
    </row>
    <row r="120" spans="1:5">
      <c r="A120" s="136">
        <v>42891</v>
      </c>
      <c r="B120">
        <v>0</v>
      </c>
      <c r="C120">
        <v>0</v>
      </c>
      <c r="D120">
        <v>0</v>
      </c>
      <c r="E120" s="137">
        <v>0</v>
      </c>
    </row>
    <row r="121" spans="1:5">
      <c r="A121" s="136">
        <v>42863</v>
      </c>
      <c r="B121">
        <v>0</v>
      </c>
      <c r="C121">
        <v>0</v>
      </c>
      <c r="D121">
        <v>0</v>
      </c>
      <c r="E121" s="137">
        <v>0</v>
      </c>
    </row>
    <row r="122" spans="1:5">
      <c r="A122" s="136">
        <v>42835</v>
      </c>
      <c r="B122">
        <v>700</v>
      </c>
      <c r="C122">
        <v>0</v>
      </c>
      <c r="D122">
        <v>0</v>
      </c>
      <c r="E122" s="137">
        <v>700</v>
      </c>
    </row>
    <row r="123" spans="1:5">
      <c r="A123" s="136">
        <v>42803</v>
      </c>
      <c r="B123">
        <v>700</v>
      </c>
      <c r="C123">
        <v>0</v>
      </c>
      <c r="D123">
        <v>0</v>
      </c>
      <c r="E123" s="137">
        <v>700</v>
      </c>
    </row>
    <row r="124" spans="1:5">
      <c r="A124" s="136">
        <v>42782</v>
      </c>
      <c r="B124">
        <v>500</v>
      </c>
      <c r="C124">
        <v>0</v>
      </c>
      <c r="D124">
        <v>2500</v>
      </c>
      <c r="E124" s="137">
        <v>3000</v>
      </c>
    </row>
    <row r="125" spans="1:5">
      <c r="A125" s="136">
        <v>42755</v>
      </c>
      <c r="B125">
        <v>513</v>
      </c>
      <c r="C125">
        <v>57</v>
      </c>
      <c r="D125">
        <v>0</v>
      </c>
      <c r="E125" s="137">
        <f>SUM(B125:D125)</f>
        <v>570</v>
      </c>
    </row>
    <row r="126" spans="1:5">
      <c r="A126" s="136">
        <v>42705</v>
      </c>
      <c r="B126">
        <v>0</v>
      </c>
      <c r="C126">
        <v>0</v>
      </c>
      <c r="D126">
        <v>0</v>
      </c>
      <c r="E126" s="137">
        <v>0</v>
      </c>
    </row>
    <row r="127" spans="1:5">
      <c r="A127" s="136">
        <v>42676</v>
      </c>
      <c r="B127">
        <v>0</v>
      </c>
      <c r="C127">
        <v>0</v>
      </c>
      <c r="D127">
        <v>0</v>
      </c>
      <c r="E127" s="137">
        <v>0</v>
      </c>
    </row>
    <row r="128" spans="1:5">
      <c r="A128" s="177">
        <v>42650</v>
      </c>
      <c r="B128" s="20">
        <v>0</v>
      </c>
      <c r="C128" s="20">
        <v>0</v>
      </c>
      <c r="D128" s="20">
        <v>0</v>
      </c>
      <c r="E128" s="178">
        <v>0</v>
      </c>
    </row>
    <row r="129" spans="1:5">
      <c r="A129" s="177">
        <v>42614</v>
      </c>
      <c r="B129" s="20">
        <v>0</v>
      </c>
      <c r="C129" s="20">
        <v>0</v>
      </c>
      <c r="D129" s="20">
        <v>0</v>
      </c>
      <c r="E129" s="178">
        <v>0</v>
      </c>
    </row>
    <row r="130" spans="1:5">
      <c r="A130" s="177">
        <v>42587</v>
      </c>
      <c r="B130" s="20">
        <v>0</v>
      </c>
      <c r="C130" s="20">
        <v>0</v>
      </c>
      <c r="D130" s="20">
        <v>0</v>
      </c>
      <c r="E130" s="178">
        <v>0</v>
      </c>
    </row>
    <row r="131" spans="1:5">
      <c r="A131" s="177">
        <v>42576</v>
      </c>
      <c r="B131" s="20">
        <v>0</v>
      </c>
      <c r="C131" s="20">
        <v>0</v>
      </c>
      <c r="D131" s="20">
        <v>0</v>
      </c>
      <c r="E131" s="178">
        <v>0</v>
      </c>
    </row>
    <row r="132" spans="1:5">
      <c r="A132" s="177">
        <v>42531</v>
      </c>
      <c r="B132" s="20">
        <v>0</v>
      </c>
      <c r="C132" s="20">
        <v>0</v>
      </c>
      <c r="D132" s="20">
        <v>0</v>
      </c>
      <c r="E132" s="178">
        <v>0</v>
      </c>
    </row>
    <row r="133" spans="1:5">
      <c r="A133" s="177">
        <v>42493</v>
      </c>
      <c r="B133" s="20">
        <v>0</v>
      </c>
      <c r="C133" s="20">
        <v>0</v>
      </c>
      <c r="D133" s="20">
        <v>0</v>
      </c>
      <c r="E133" s="178">
        <v>0</v>
      </c>
    </row>
    <row r="134" spans="1:5">
      <c r="A134" s="177">
        <v>42468</v>
      </c>
      <c r="B134" s="20">
        <v>0</v>
      </c>
      <c r="C134" s="20">
        <v>0</v>
      </c>
      <c r="D134" s="20">
        <v>0</v>
      </c>
      <c r="E134" s="178">
        <v>0</v>
      </c>
    </row>
    <row r="135" spans="1:5">
      <c r="A135" s="177">
        <v>42446</v>
      </c>
      <c r="B135" s="20">
        <v>0</v>
      </c>
      <c r="C135" s="20">
        <v>0</v>
      </c>
      <c r="D135" s="20">
        <v>0</v>
      </c>
      <c r="E135" s="178">
        <v>0</v>
      </c>
    </row>
    <row r="136" spans="1:5">
      <c r="A136" s="177">
        <v>42404</v>
      </c>
      <c r="B136" s="20">
        <v>0</v>
      </c>
      <c r="C136" s="20">
        <v>0</v>
      </c>
      <c r="D136" s="20">
        <v>0</v>
      </c>
      <c r="E136" s="178">
        <v>0</v>
      </c>
    </row>
    <row r="137" spans="1:5">
      <c r="A137" s="177">
        <v>42391</v>
      </c>
      <c r="B137" s="20">
        <v>0</v>
      </c>
      <c r="C137" s="20">
        <v>0</v>
      </c>
      <c r="D137" s="20">
        <v>0</v>
      </c>
      <c r="E137" s="178">
        <v>0</v>
      </c>
    </row>
    <row r="138" spans="1:5">
      <c r="A138" s="177">
        <v>42377</v>
      </c>
      <c r="B138" s="20">
        <v>4200</v>
      </c>
      <c r="C138" s="20">
        <v>5</v>
      </c>
      <c r="D138" s="20">
        <v>2800</v>
      </c>
      <c r="E138" s="178">
        <v>7005</v>
      </c>
    </row>
    <row r="139" spans="1:5">
      <c r="A139" s="177">
        <v>42360</v>
      </c>
      <c r="B139" s="20">
        <v>200</v>
      </c>
      <c r="C139" s="20">
        <v>0</v>
      </c>
      <c r="D139" s="20">
        <v>0</v>
      </c>
      <c r="E139" s="178">
        <v>200</v>
      </c>
    </row>
    <row r="140" spans="1:5">
      <c r="A140" s="177">
        <v>42346</v>
      </c>
      <c r="B140" s="20">
        <v>150</v>
      </c>
      <c r="C140" s="20">
        <v>0</v>
      </c>
      <c r="D140" s="20">
        <v>0</v>
      </c>
      <c r="E140" s="178">
        <v>150</v>
      </c>
    </row>
    <row r="141" spans="1:5">
      <c r="A141" s="177">
        <v>42326</v>
      </c>
      <c r="B141" s="20">
        <v>150</v>
      </c>
      <c r="C141" s="20">
        <v>0</v>
      </c>
      <c r="D141" s="20">
        <v>0</v>
      </c>
      <c r="E141" s="178">
        <v>150</v>
      </c>
    </row>
    <row r="142" spans="1:5">
      <c r="A142" s="177">
        <v>42312</v>
      </c>
      <c r="B142" s="20">
        <v>150</v>
      </c>
      <c r="C142" s="20">
        <v>0</v>
      </c>
      <c r="D142" s="20">
        <v>0</v>
      </c>
      <c r="E142" s="178">
        <v>150</v>
      </c>
    </row>
    <row r="143" spans="1:5">
      <c r="A143" s="177">
        <v>42293</v>
      </c>
      <c r="B143" s="20">
        <v>0</v>
      </c>
      <c r="C143" s="20">
        <v>0</v>
      </c>
      <c r="D143" s="20">
        <v>0</v>
      </c>
      <c r="E143" s="178">
        <v>0</v>
      </c>
    </row>
    <row r="144" spans="1:5">
      <c r="A144" s="177">
        <v>42268</v>
      </c>
      <c r="B144" s="20">
        <v>0</v>
      </c>
      <c r="C144" s="20">
        <v>0</v>
      </c>
      <c r="D144" s="20">
        <v>0</v>
      </c>
      <c r="E144" s="178">
        <v>0</v>
      </c>
    </row>
    <row r="145" spans="1:5">
      <c r="A145" s="177">
        <v>42219</v>
      </c>
      <c r="B145" s="20">
        <v>0</v>
      </c>
      <c r="C145" s="20">
        <v>0</v>
      </c>
      <c r="D145" s="20">
        <v>0</v>
      </c>
      <c r="E145" s="178">
        <v>0</v>
      </c>
    </row>
    <row r="146" spans="1:5">
      <c r="A146" s="177">
        <v>42199</v>
      </c>
      <c r="B146" s="20">
        <v>0</v>
      </c>
      <c r="C146" s="20">
        <v>0</v>
      </c>
      <c r="D146" s="20">
        <v>0</v>
      </c>
      <c r="E146" s="178">
        <v>0</v>
      </c>
    </row>
    <row r="147" spans="1:5">
      <c r="A147" s="177">
        <v>42179</v>
      </c>
      <c r="B147" s="20">
        <v>0</v>
      </c>
      <c r="C147" s="20">
        <v>0</v>
      </c>
      <c r="D147" s="20">
        <v>0</v>
      </c>
      <c r="E147" s="178">
        <v>0</v>
      </c>
    </row>
    <row r="148" spans="1:5">
      <c r="A148" s="177">
        <v>42153</v>
      </c>
      <c r="B148" s="20">
        <v>0</v>
      </c>
      <c r="C148" s="20">
        <v>0</v>
      </c>
      <c r="D148" s="20">
        <v>0</v>
      </c>
      <c r="E148" s="178">
        <v>0</v>
      </c>
    </row>
    <row r="149" spans="1:5">
      <c r="A149" s="177">
        <v>42124</v>
      </c>
      <c r="B149" s="20">
        <v>0</v>
      </c>
      <c r="C149" s="20">
        <v>0</v>
      </c>
      <c r="D149" s="20">
        <v>0</v>
      </c>
      <c r="E149" s="178">
        <v>0</v>
      </c>
    </row>
    <row r="150" spans="1:5">
      <c r="A150" s="177">
        <v>42087</v>
      </c>
      <c r="B150" s="20">
        <v>3000</v>
      </c>
      <c r="C150" s="20">
        <v>0</v>
      </c>
      <c r="D150" s="20">
        <v>0</v>
      </c>
      <c r="E150" s="178">
        <v>3000</v>
      </c>
    </row>
    <row r="151" spans="1:5">
      <c r="A151" s="179">
        <v>42060</v>
      </c>
      <c r="B151" s="21">
        <v>2000</v>
      </c>
      <c r="C151" s="21">
        <v>0</v>
      </c>
      <c r="D151" s="21">
        <v>0</v>
      </c>
      <c r="E151" s="180">
        <v>2000</v>
      </c>
    </row>
    <row r="152" spans="1:5">
      <c r="A152" s="179">
        <v>42031</v>
      </c>
      <c r="B152" s="13">
        <v>2000</v>
      </c>
      <c r="C152" s="13">
        <v>0</v>
      </c>
      <c r="D152" s="13">
        <v>0</v>
      </c>
      <c r="E152" s="180">
        <v>2000</v>
      </c>
    </row>
    <row r="153" spans="1:5">
      <c r="A153" s="179">
        <v>42025</v>
      </c>
      <c r="B153" s="13">
        <v>2000</v>
      </c>
      <c r="C153" s="13">
        <v>0</v>
      </c>
      <c r="D153" s="13">
        <v>0</v>
      </c>
      <c r="E153" s="180">
        <v>2000</v>
      </c>
    </row>
    <row r="154" spans="1:5">
      <c r="A154" s="179">
        <v>41991</v>
      </c>
      <c r="B154" s="13">
        <v>200</v>
      </c>
      <c r="C154" s="13">
        <v>0</v>
      </c>
      <c r="D154" s="13">
        <v>0</v>
      </c>
      <c r="E154" s="180">
        <v>200</v>
      </c>
    </row>
    <row r="155" spans="1:5">
      <c r="A155" s="179">
        <v>41964</v>
      </c>
      <c r="B155" s="13">
        <v>0</v>
      </c>
      <c r="C155" s="13">
        <v>0</v>
      </c>
      <c r="D155" s="13">
        <v>0</v>
      </c>
      <c r="E155" s="180">
        <v>0</v>
      </c>
    </row>
    <row r="156" spans="1:5">
      <c r="A156" s="179">
        <v>41904</v>
      </c>
      <c r="B156" s="13">
        <v>0</v>
      </c>
      <c r="C156" s="13">
        <v>0</v>
      </c>
      <c r="D156" s="13">
        <v>0</v>
      </c>
      <c r="E156" s="180">
        <v>0</v>
      </c>
    </row>
    <row r="157" spans="1:5">
      <c r="A157" s="179">
        <v>41838</v>
      </c>
      <c r="B157" s="13">
        <v>0</v>
      </c>
      <c r="C157" s="13">
        <v>0</v>
      </c>
      <c r="D157" s="13">
        <v>0</v>
      </c>
      <c r="E157" s="180">
        <v>0</v>
      </c>
    </row>
    <row r="158" spans="1:5">
      <c r="A158" s="179">
        <v>41801</v>
      </c>
      <c r="B158" s="13">
        <v>0</v>
      </c>
      <c r="C158" s="13">
        <v>0</v>
      </c>
      <c r="D158" s="13">
        <v>0</v>
      </c>
      <c r="E158" s="180">
        <v>0</v>
      </c>
    </row>
    <row r="159" spans="1:5" ht="14.5">
      <c r="A159" s="181">
        <v>41705</v>
      </c>
      <c r="B159" s="19">
        <v>0</v>
      </c>
      <c r="C159" s="19">
        <v>0</v>
      </c>
      <c r="D159" s="19">
        <v>0</v>
      </c>
      <c r="E159" s="182">
        <f>SUM(B159:D159)</f>
        <v>0</v>
      </c>
    </row>
    <row r="160" spans="1:5">
      <c r="A160" s="177">
        <v>41682</v>
      </c>
      <c r="B160">
        <v>0</v>
      </c>
      <c r="C160">
        <v>0</v>
      </c>
      <c r="D160">
        <v>0</v>
      </c>
      <c r="E160" s="137">
        <v>0</v>
      </c>
    </row>
    <row r="161" spans="1:5">
      <c r="A161" s="177">
        <v>41669</v>
      </c>
      <c r="B161">
        <v>2500</v>
      </c>
      <c r="C161">
        <v>0</v>
      </c>
      <c r="D161">
        <v>500</v>
      </c>
      <c r="E161" s="137">
        <v>3000</v>
      </c>
    </row>
    <row r="162" spans="1:5">
      <c r="A162" s="177">
        <v>41661</v>
      </c>
      <c r="B162">
        <v>2000</v>
      </c>
      <c r="C162">
        <v>0</v>
      </c>
      <c r="D162">
        <v>15000</v>
      </c>
      <c r="E162" s="137">
        <v>17000</v>
      </c>
    </row>
    <row r="163" spans="1:5">
      <c r="A163" s="177">
        <v>41659</v>
      </c>
      <c r="B163">
        <v>2500</v>
      </c>
      <c r="C163">
        <v>0</v>
      </c>
      <c r="D163">
        <v>500</v>
      </c>
      <c r="E163" s="137">
        <v>3000</v>
      </c>
    </row>
    <row r="164" spans="1:5">
      <c r="A164" s="177">
        <v>41565</v>
      </c>
      <c r="B164">
        <v>0</v>
      </c>
      <c r="C164">
        <v>0</v>
      </c>
      <c r="D164">
        <v>0</v>
      </c>
      <c r="E164" s="137">
        <v>0</v>
      </c>
    </row>
    <row r="165" spans="1:5">
      <c r="A165" s="177">
        <v>41460</v>
      </c>
      <c r="B165">
        <v>0</v>
      </c>
      <c r="C165">
        <v>0</v>
      </c>
      <c r="D165">
        <v>0</v>
      </c>
      <c r="E165" s="137">
        <v>0</v>
      </c>
    </row>
    <row r="166" spans="1:5">
      <c r="A166" s="177">
        <v>41390</v>
      </c>
      <c r="B166">
        <v>0</v>
      </c>
      <c r="C166">
        <v>0</v>
      </c>
      <c r="D166">
        <v>0</v>
      </c>
      <c r="E166" s="137">
        <v>0</v>
      </c>
    </row>
    <row r="167" spans="1:5">
      <c r="A167" s="183">
        <v>41352</v>
      </c>
      <c r="B167" s="148">
        <v>500</v>
      </c>
      <c r="C167" s="148"/>
      <c r="D167" s="148"/>
      <c r="E167" s="149">
        <v>500</v>
      </c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J285"/>
  <sheetViews>
    <sheetView zoomScale="80" zoomScaleNormal="80" workbookViewId="0">
      <selection activeCell="Y27" sqref="Y27"/>
    </sheetView>
  </sheetViews>
  <sheetFormatPr defaultRowHeight="14"/>
  <cols>
    <col min="1" max="1" width="10.58203125" customWidth="1"/>
    <col min="2" max="2" width="10.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71</v>
      </c>
      <c r="B3" s="85" t="s">
        <v>123</v>
      </c>
      <c r="C3">
        <v>4055</v>
      </c>
      <c r="D3" s="11" t="s">
        <v>21</v>
      </c>
      <c r="E3" s="10">
        <v>-27.405736000000001</v>
      </c>
    </row>
    <row r="4" spans="1:9" ht="15.5">
      <c r="A4" s="2"/>
      <c r="D4" s="11" t="s">
        <v>22</v>
      </c>
      <c r="E4" s="10">
        <v>152.94616199999999</v>
      </c>
    </row>
    <row r="5" spans="1:9" ht="15.5">
      <c r="A5" s="2"/>
      <c r="D5" s="5"/>
      <c r="E5" s="6"/>
    </row>
    <row r="6" spans="1:9">
      <c r="A6" s="4"/>
    </row>
    <row r="7" spans="1:9" ht="15.75" customHeight="1">
      <c r="A7" s="304"/>
      <c r="B7" s="304"/>
      <c r="C7" s="304"/>
      <c r="D7" s="304"/>
      <c r="E7" s="304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38">
        <v>45677</v>
      </c>
      <c r="B10" s="280">
        <v>0</v>
      </c>
      <c r="C10" s="280">
        <v>0</v>
      </c>
      <c r="D10" s="280">
        <v>0</v>
      </c>
      <c r="E10" s="283">
        <v>0</v>
      </c>
      <c r="H10" s="59"/>
      <c r="I10" s="59"/>
    </row>
    <row r="11" spans="1:9" ht="15" customHeight="1">
      <c r="A11" s="122">
        <v>45642</v>
      </c>
      <c r="B11" s="279">
        <v>0</v>
      </c>
      <c r="C11" s="279">
        <v>0</v>
      </c>
      <c r="D11" s="279">
        <v>0</v>
      </c>
      <c r="E11" s="282">
        <v>0</v>
      </c>
      <c r="H11" s="38"/>
    </row>
    <row r="12" spans="1:9" ht="15" customHeight="1">
      <c r="A12" s="122">
        <v>45617</v>
      </c>
      <c r="B12" s="279">
        <v>0</v>
      </c>
      <c r="C12" s="279">
        <v>0</v>
      </c>
      <c r="D12" s="279">
        <v>0</v>
      </c>
      <c r="E12" s="282">
        <v>0</v>
      </c>
      <c r="H12" s="38"/>
    </row>
    <row r="13" spans="1:9" ht="15" customHeight="1">
      <c r="A13" s="122">
        <v>45595</v>
      </c>
      <c r="B13" s="279">
        <v>0</v>
      </c>
      <c r="C13" s="279">
        <v>0</v>
      </c>
      <c r="D13" s="279">
        <v>0</v>
      </c>
      <c r="E13" s="282">
        <v>0</v>
      </c>
      <c r="H13" s="38"/>
    </row>
    <row r="14" spans="1:9" ht="15" customHeight="1">
      <c r="A14" s="125">
        <v>45560</v>
      </c>
      <c r="B14" s="279">
        <v>0</v>
      </c>
      <c r="C14" s="279">
        <v>0</v>
      </c>
      <c r="D14" s="279">
        <v>0</v>
      </c>
      <c r="E14" s="282">
        <v>0</v>
      </c>
      <c r="H14" s="38"/>
    </row>
    <row r="15" spans="1:9" ht="15" customHeight="1">
      <c r="A15" s="125">
        <v>45525</v>
      </c>
      <c r="B15" s="279">
        <v>0</v>
      </c>
      <c r="C15" s="279">
        <v>0</v>
      </c>
      <c r="D15" s="279">
        <v>0</v>
      </c>
      <c r="E15" s="282">
        <v>0</v>
      </c>
      <c r="H15" s="38"/>
    </row>
    <row r="16" spans="1:9" ht="15" customHeight="1">
      <c r="A16" s="125">
        <v>45488</v>
      </c>
      <c r="B16" s="279">
        <v>0</v>
      </c>
      <c r="C16" s="279">
        <v>0</v>
      </c>
      <c r="D16" s="279">
        <v>0</v>
      </c>
      <c r="E16" s="282">
        <v>0</v>
      </c>
      <c r="H16" s="38"/>
    </row>
    <row r="17" spans="1:8" ht="15" customHeight="1">
      <c r="A17" s="125">
        <v>45467</v>
      </c>
      <c r="B17" s="279">
        <v>0</v>
      </c>
      <c r="C17" s="279">
        <v>0</v>
      </c>
      <c r="D17" s="279">
        <v>0</v>
      </c>
      <c r="E17" s="282">
        <v>0</v>
      </c>
      <c r="H17" s="38"/>
    </row>
    <row r="18" spans="1:8" ht="15" customHeight="1">
      <c r="A18" s="125">
        <v>45428</v>
      </c>
      <c r="B18" s="279">
        <v>0</v>
      </c>
      <c r="C18" s="279">
        <v>0</v>
      </c>
      <c r="D18" s="279">
        <v>0</v>
      </c>
      <c r="E18" s="282">
        <v>0</v>
      </c>
      <c r="H18" s="38"/>
    </row>
    <row r="19" spans="1:8" ht="15" customHeight="1">
      <c r="A19" s="125">
        <v>45401</v>
      </c>
      <c r="B19" s="279">
        <v>0</v>
      </c>
      <c r="C19" s="279">
        <v>0</v>
      </c>
      <c r="D19" s="279">
        <v>0</v>
      </c>
      <c r="E19" s="282">
        <v>0</v>
      </c>
      <c r="H19" s="38"/>
    </row>
    <row r="20" spans="1:8" ht="15" customHeight="1">
      <c r="A20" s="122">
        <v>45364</v>
      </c>
      <c r="B20" s="279">
        <v>0</v>
      </c>
      <c r="C20" s="279">
        <v>0</v>
      </c>
      <c r="D20" s="279">
        <v>0</v>
      </c>
      <c r="E20" s="282">
        <v>0</v>
      </c>
      <c r="H20" s="38"/>
    </row>
    <row r="21" spans="1:8" ht="15" customHeight="1">
      <c r="A21" s="122">
        <v>45344</v>
      </c>
      <c r="B21" s="279">
        <v>0</v>
      </c>
      <c r="C21" s="279">
        <v>0</v>
      </c>
      <c r="D21" s="279">
        <v>0</v>
      </c>
      <c r="E21" s="282">
        <v>0</v>
      </c>
      <c r="H21" s="38"/>
    </row>
    <row r="22" spans="1:8" ht="15" customHeight="1">
      <c r="A22" s="122">
        <v>45303</v>
      </c>
      <c r="B22" s="279">
        <v>0</v>
      </c>
      <c r="C22" s="279">
        <v>0</v>
      </c>
      <c r="D22" s="279">
        <v>0</v>
      </c>
      <c r="E22" s="282">
        <v>0</v>
      </c>
      <c r="H22" s="38"/>
    </row>
    <row r="23" spans="1:8" ht="15" customHeight="1">
      <c r="A23" s="122">
        <v>45267</v>
      </c>
      <c r="B23" s="279">
        <v>0</v>
      </c>
      <c r="C23" s="279">
        <v>0</v>
      </c>
      <c r="D23" s="279">
        <v>0</v>
      </c>
      <c r="E23" s="282">
        <v>0</v>
      </c>
      <c r="H23" s="38"/>
    </row>
    <row r="24" spans="1:8" ht="15" customHeight="1">
      <c r="A24" s="122">
        <v>45245</v>
      </c>
      <c r="B24" s="279">
        <v>91</v>
      </c>
      <c r="C24" s="279">
        <v>0</v>
      </c>
      <c r="D24" s="279">
        <v>0</v>
      </c>
      <c r="E24" s="282">
        <v>91</v>
      </c>
    </row>
    <row r="25" spans="1:8" ht="15" customHeight="1">
      <c r="A25" s="122">
        <v>45215</v>
      </c>
      <c r="B25" s="279">
        <v>30</v>
      </c>
      <c r="C25" s="279">
        <v>0</v>
      </c>
      <c r="D25" s="279">
        <v>0</v>
      </c>
      <c r="E25" s="282">
        <v>30</v>
      </c>
    </row>
    <row r="26" spans="1:8" ht="15" customHeight="1">
      <c r="A26" s="122">
        <v>45187</v>
      </c>
      <c r="B26" s="279">
        <v>0</v>
      </c>
      <c r="C26" s="279">
        <v>0</v>
      </c>
      <c r="D26" s="279">
        <v>0</v>
      </c>
      <c r="E26" s="282">
        <v>0</v>
      </c>
    </row>
    <row r="27" spans="1:8" ht="15" customHeight="1">
      <c r="A27" s="122">
        <v>45154</v>
      </c>
      <c r="B27" s="279">
        <v>0</v>
      </c>
      <c r="C27" s="279">
        <v>0</v>
      </c>
      <c r="D27" s="279">
        <v>0</v>
      </c>
      <c r="E27" s="282">
        <v>0</v>
      </c>
    </row>
    <row r="28" spans="1:8" ht="15" customHeight="1">
      <c r="A28" s="122">
        <v>45127</v>
      </c>
      <c r="B28" s="279">
        <v>0</v>
      </c>
      <c r="C28" s="279">
        <v>0</v>
      </c>
      <c r="D28" s="279">
        <v>0</v>
      </c>
      <c r="E28" s="282">
        <v>0</v>
      </c>
    </row>
    <row r="29" spans="1:8" ht="15" customHeight="1">
      <c r="A29" s="122">
        <v>45086</v>
      </c>
      <c r="B29" s="279">
        <v>0</v>
      </c>
      <c r="C29" s="279">
        <v>0</v>
      </c>
      <c r="D29" s="279">
        <v>0</v>
      </c>
      <c r="E29" s="282">
        <v>0</v>
      </c>
    </row>
    <row r="30" spans="1:8" ht="15" customHeight="1">
      <c r="A30" s="122">
        <v>45064</v>
      </c>
      <c r="B30" s="279">
        <v>0</v>
      </c>
      <c r="C30" s="279">
        <v>0</v>
      </c>
      <c r="D30" s="279">
        <v>0</v>
      </c>
      <c r="E30" s="282">
        <v>0</v>
      </c>
    </row>
    <row r="31" spans="1:8" ht="15" customHeight="1">
      <c r="A31" s="122">
        <v>45058</v>
      </c>
      <c r="B31" s="279">
        <v>0</v>
      </c>
      <c r="C31" s="279">
        <v>0</v>
      </c>
      <c r="D31" s="279">
        <v>0</v>
      </c>
      <c r="E31" s="282">
        <v>0</v>
      </c>
    </row>
    <row r="32" spans="1:8" ht="15" customHeight="1">
      <c r="A32" s="122">
        <v>45028</v>
      </c>
      <c r="B32" s="279">
        <v>0</v>
      </c>
      <c r="C32" s="279">
        <v>0</v>
      </c>
      <c r="D32" s="279">
        <v>0</v>
      </c>
      <c r="E32" s="282">
        <v>0</v>
      </c>
    </row>
    <row r="33" spans="1:10" ht="15" customHeight="1">
      <c r="A33" s="122">
        <v>45000</v>
      </c>
      <c r="B33" s="279">
        <v>0</v>
      </c>
      <c r="C33" s="279">
        <v>0</v>
      </c>
      <c r="D33" s="279">
        <v>0</v>
      </c>
      <c r="E33" s="282">
        <v>0</v>
      </c>
    </row>
    <row r="34" spans="1:10" ht="15" customHeight="1">
      <c r="A34" s="122">
        <v>44972</v>
      </c>
      <c r="B34" s="279">
        <v>0</v>
      </c>
      <c r="C34" s="279">
        <v>0</v>
      </c>
      <c r="D34" s="279">
        <v>0</v>
      </c>
      <c r="E34" s="282">
        <v>0</v>
      </c>
      <c r="J34" s="28"/>
    </row>
    <row r="35" spans="1:10" ht="15" customHeight="1">
      <c r="A35" s="122">
        <v>44931</v>
      </c>
      <c r="B35" s="279">
        <v>0</v>
      </c>
      <c r="C35" s="279">
        <v>0</v>
      </c>
      <c r="D35" s="279">
        <v>0</v>
      </c>
      <c r="E35" s="282">
        <v>0</v>
      </c>
    </row>
    <row r="36" spans="1:10" ht="15" customHeight="1">
      <c r="A36" s="122">
        <v>44907</v>
      </c>
      <c r="B36" s="279">
        <v>25</v>
      </c>
      <c r="C36" s="279">
        <v>0</v>
      </c>
      <c r="D36" s="279">
        <v>0</v>
      </c>
      <c r="E36" s="282">
        <v>25</v>
      </c>
    </row>
    <row r="37" spans="1:10" ht="15" customHeight="1">
      <c r="A37" s="122">
        <v>44881</v>
      </c>
      <c r="B37" s="279">
        <v>0</v>
      </c>
      <c r="C37" s="279">
        <v>0</v>
      </c>
      <c r="D37" s="279">
        <v>0</v>
      </c>
      <c r="E37" s="282">
        <v>0</v>
      </c>
    </row>
    <row r="38" spans="1:10" ht="15" customHeight="1">
      <c r="A38" s="122">
        <v>44862</v>
      </c>
      <c r="B38" s="279">
        <v>220</v>
      </c>
      <c r="C38" s="279">
        <v>130</v>
      </c>
      <c r="D38" s="279">
        <v>0</v>
      </c>
      <c r="E38" s="282">
        <v>350</v>
      </c>
    </row>
    <row r="39" spans="1:10" ht="15" customHeight="1">
      <c r="A39" s="122">
        <v>44834</v>
      </c>
      <c r="B39" s="279">
        <v>240</v>
      </c>
      <c r="C39" s="279">
        <v>120</v>
      </c>
      <c r="D39" s="279">
        <v>0</v>
      </c>
      <c r="E39" s="282">
        <v>360</v>
      </c>
    </row>
    <row r="40" spans="1:10" ht="15" customHeight="1">
      <c r="A40" s="122">
        <v>44790</v>
      </c>
      <c r="B40" s="279">
        <v>0</v>
      </c>
      <c r="C40" s="279">
        <v>0</v>
      </c>
      <c r="D40" s="279">
        <v>0</v>
      </c>
      <c r="E40" s="282">
        <v>0</v>
      </c>
    </row>
    <row r="41" spans="1:10" ht="15" customHeight="1">
      <c r="A41" s="122">
        <v>44762</v>
      </c>
      <c r="B41" s="279">
        <v>0</v>
      </c>
      <c r="C41" s="279">
        <v>0</v>
      </c>
      <c r="D41" s="279">
        <v>0</v>
      </c>
      <c r="E41" s="282">
        <v>0</v>
      </c>
    </row>
    <row r="42" spans="1:10" ht="15" customHeight="1">
      <c r="A42" s="122">
        <v>44722</v>
      </c>
      <c r="B42" s="279">
        <v>20</v>
      </c>
      <c r="C42" s="279">
        <v>0</v>
      </c>
      <c r="D42" s="279">
        <v>0</v>
      </c>
      <c r="E42" s="282">
        <v>20</v>
      </c>
    </row>
    <row r="43" spans="1:10" ht="15" customHeight="1">
      <c r="A43" s="122">
        <v>44706</v>
      </c>
      <c r="B43" s="279">
        <v>0</v>
      </c>
      <c r="C43" s="279">
        <v>0</v>
      </c>
      <c r="D43" s="279">
        <v>0</v>
      </c>
      <c r="E43" s="282">
        <v>0</v>
      </c>
    </row>
    <row r="44" spans="1:10" ht="15" customHeight="1">
      <c r="A44" s="122">
        <v>44697</v>
      </c>
      <c r="B44" s="279">
        <v>0</v>
      </c>
      <c r="C44" s="279">
        <v>0</v>
      </c>
      <c r="D44" s="279">
        <v>0</v>
      </c>
      <c r="E44" s="282">
        <v>0</v>
      </c>
    </row>
    <row r="45" spans="1:10" ht="15" customHeight="1">
      <c r="A45" s="122">
        <v>44686</v>
      </c>
      <c r="B45" s="279">
        <v>0</v>
      </c>
      <c r="C45" s="279">
        <v>0</v>
      </c>
      <c r="D45" s="279">
        <v>0</v>
      </c>
      <c r="E45" s="282">
        <v>0</v>
      </c>
    </row>
    <row r="46" spans="1:10" ht="15" customHeight="1">
      <c r="A46" s="122">
        <v>44656</v>
      </c>
      <c r="B46" s="279">
        <v>0</v>
      </c>
      <c r="C46" s="279">
        <v>0</v>
      </c>
      <c r="D46" s="279">
        <v>0</v>
      </c>
      <c r="E46" s="282">
        <v>0</v>
      </c>
    </row>
    <row r="47" spans="1:10" ht="15" customHeight="1">
      <c r="A47" s="122">
        <v>44638</v>
      </c>
      <c r="B47" s="279">
        <v>0</v>
      </c>
      <c r="C47" s="279">
        <v>0</v>
      </c>
      <c r="D47" s="279">
        <v>0</v>
      </c>
      <c r="E47" s="282">
        <v>0</v>
      </c>
    </row>
    <row r="48" spans="1:10" ht="15" customHeight="1">
      <c r="A48" s="122">
        <v>44608</v>
      </c>
      <c r="B48" s="279">
        <v>0</v>
      </c>
      <c r="C48" s="279">
        <v>0</v>
      </c>
      <c r="D48" s="279">
        <v>0</v>
      </c>
      <c r="E48" s="282">
        <v>0</v>
      </c>
    </row>
    <row r="49" spans="1:5" ht="15" customHeight="1">
      <c r="A49" s="122">
        <v>44575</v>
      </c>
      <c r="B49" s="279">
        <v>0</v>
      </c>
      <c r="C49" s="279">
        <v>0</v>
      </c>
      <c r="D49" s="279">
        <v>0</v>
      </c>
      <c r="E49" s="282">
        <v>0</v>
      </c>
    </row>
    <row r="50" spans="1:5" ht="15" customHeight="1">
      <c r="A50" s="122">
        <v>44547</v>
      </c>
      <c r="B50" s="279">
        <v>10</v>
      </c>
      <c r="C50" s="279">
        <v>0</v>
      </c>
      <c r="D50" s="279">
        <v>0</v>
      </c>
      <c r="E50" s="282">
        <v>10</v>
      </c>
    </row>
    <row r="51" spans="1:5" ht="15" customHeight="1">
      <c r="A51" s="122">
        <v>44533</v>
      </c>
      <c r="B51" s="279">
        <v>90</v>
      </c>
      <c r="C51" s="279">
        <v>0</v>
      </c>
      <c r="D51" s="279">
        <v>0</v>
      </c>
      <c r="E51" s="282">
        <v>90</v>
      </c>
    </row>
    <row r="52" spans="1:5" ht="15" customHeight="1">
      <c r="A52" s="122">
        <v>44518</v>
      </c>
      <c r="B52" s="279">
        <v>30</v>
      </c>
      <c r="C52" s="279">
        <v>0</v>
      </c>
      <c r="D52" s="279">
        <v>0</v>
      </c>
      <c r="E52" s="282">
        <v>30</v>
      </c>
    </row>
    <row r="53" spans="1:5" ht="15" customHeight="1">
      <c r="A53" s="122">
        <v>44503</v>
      </c>
      <c r="B53" s="279">
        <v>350</v>
      </c>
      <c r="C53" s="279">
        <v>0</v>
      </c>
      <c r="D53" s="279">
        <v>0</v>
      </c>
      <c r="E53" s="282">
        <v>350</v>
      </c>
    </row>
    <row r="54" spans="1:5" ht="15" customHeight="1">
      <c r="A54" s="122">
        <v>44484</v>
      </c>
      <c r="B54" s="279">
        <v>300</v>
      </c>
      <c r="C54" s="279">
        <v>450</v>
      </c>
      <c r="D54" s="279">
        <v>0</v>
      </c>
      <c r="E54" s="282">
        <v>750</v>
      </c>
    </row>
    <row r="55" spans="1:5" ht="15" customHeight="1">
      <c r="A55" s="122">
        <v>44470</v>
      </c>
      <c r="B55" s="279">
        <v>240</v>
      </c>
      <c r="C55" s="279">
        <v>160</v>
      </c>
      <c r="D55" s="279">
        <v>0</v>
      </c>
      <c r="E55" s="282">
        <v>400</v>
      </c>
    </row>
    <row r="56" spans="1:5" ht="15" customHeight="1">
      <c r="A56" s="122">
        <v>44456</v>
      </c>
      <c r="B56" s="279">
        <v>0</v>
      </c>
      <c r="C56" s="279">
        <v>0</v>
      </c>
      <c r="D56" s="279">
        <v>0</v>
      </c>
      <c r="E56" s="282">
        <v>0</v>
      </c>
    </row>
    <row r="57" spans="1:5" ht="15" customHeight="1">
      <c r="A57" s="122">
        <v>44442</v>
      </c>
      <c r="B57" s="279">
        <v>0</v>
      </c>
      <c r="C57" s="279">
        <v>0</v>
      </c>
      <c r="D57" s="279">
        <v>0</v>
      </c>
      <c r="E57" s="282">
        <v>0</v>
      </c>
    </row>
    <row r="58" spans="1:5" ht="15" customHeight="1">
      <c r="A58" s="122">
        <v>44428</v>
      </c>
      <c r="B58" s="279">
        <v>0</v>
      </c>
      <c r="C58" s="279">
        <v>0</v>
      </c>
      <c r="D58" s="279">
        <v>0</v>
      </c>
      <c r="E58" s="282">
        <v>0</v>
      </c>
    </row>
    <row r="59" spans="1:5" ht="15" customHeight="1">
      <c r="A59" s="122">
        <v>44414</v>
      </c>
      <c r="B59" s="279">
        <v>0</v>
      </c>
      <c r="C59" s="279">
        <v>0</v>
      </c>
      <c r="D59" s="279">
        <v>0</v>
      </c>
      <c r="E59" s="282">
        <v>0</v>
      </c>
    </row>
    <row r="60" spans="1:5" ht="15" customHeight="1">
      <c r="A60" s="122">
        <v>44382</v>
      </c>
      <c r="B60" s="279">
        <v>0</v>
      </c>
      <c r="C60" s="279">
        <v>0</v>
      </c>
      <c r="D60" s="279">
        <v>0</v>
      </c>
      <c r="E60" s="282">
        <v>0</v>
      </c>
    </row>
    <row r="61" spans="1:5" ht="15" customHeight="1">
      <c r="A61" s="122">
        <v>44369</v>
      </c>
      <c r="B61" s="279">
        <v>0</v>
      </c>
      <c r="C61" s="279">
        <v>0</v>
      </c>
      <c r="D61" s="279">
        <v>0</v>
      </c>
      <c r="E61" s="282">
        <v>0</v>
      </c>
    </row>
    <row r="62" spans="1:5" ht="15" customHeight="1">
      <c r="A62" s="122">
        <v>44351</v>
      </c>
      <c r="B62" s="279">
        <v>0</v>
      </c>
      <c r="C62" s="279">
        <v>0</v>
      </c>
      <c r="D62" s="279">
        <v>0</v>
      </c>
      <c r="E62" s="282">
        <v>0</v>
      </c>
    </row>
    <row r="63" spans="1:5" ht="15" customHeight="1">
      <c r="A63" s="122">
        <v>44335</v>
      </c>
      <c r="B63" s="279">
        <v>0</v>
      </c>
      <c r="C63" s="279">
        <v>0</v>
      </c>
      <c r="D63" s="279">
        <v>0</v>
      </c>
      <c r="E63" s="282">
        <v>0</v>
      </c>
    </row>
    <row r="64" spans="1:5" ht="15" customHeight="1">
      <c r="A64" s="122">
        <v>44326</v>
      </c>
      <c r="B64" s="279">
        <v>0</v>
      </c>
      <c r="C64" s="279">
        <v>0</v>
      </c>
      <c r="D64" s="279">
        <v>0</v>
      </c>
      <c r="E64" s="282">
        <v>0</v>
      </c>
    </row>
    <row r="65" spans="1:5" ht="15" customHeight="1">
      <c r="A65" s="122">
        <v>44308</v>
      </c>
      <c r="B65" s="279">
        <v>0</v>
      </c>
      <c r="C65" s="279">
        <v>0</v>
      </c>
      <c r="D65" s="279">
        <v>0</v>
      </c>
      <c r="E65" s="282">
        <v>0</v>
      </c>
    </row>
    <row r="66" spans="1:5" ht="15" customHeight="1">
      <c r="A66" s="122">
        <v>44294</v>
      </c>
      <c r="B66" s="279">
        <v>0</v>
      </c>
      <c r="C66" s="279">
        <v>0</v>
      </c>
      <c r="D66" s="279">
        <v>0</v>
      </c>
      <c r="E66" s="282">
        <v>0</v>
      </c>
    </row>
    <row r="67" spans="1:5" ht="15" customHeight="1">
      <c r="A67" s="122">
        <v>44272</v>
      </c>
      <c r="B67" s="279">
        <v>0</v>
      </c>
      <c r="C67" s="279">
        <v>0</v>
      </c>
      <c r="D67" s="279">
        <v>0</v>
      </c>
      <c r="E67" s="282">
        <v>0</v>
      </c>
    </row>
    <row r="68" spans="1:5" ht="15" customHeight="1">
      <c r="A68" s="122">
        <v>44258</v>
      </c>
      <c r="B68" s="279">
        <v>0</v>
      </c>
      <c r="C68" s="279">
        <v>0</v>
      </c>
      <c r="D68" s="279">
        <v>0</v>
      </c>
      <c r="E68" s="282">
        <v>0</v>
      </c>
    </row>
    <row r="69" spans="1:5" ht="15" customHeight="1">
      <c r="A69" s="122">
        <v>44243</v>
      </c>
      <c r="B69" s="279">
        <v>0</v>
      </c>
      <c r="C69" s="279">
        <v>0</v>
      </c>
      <c r="D69" s="279">
        <v>0</v>
      </c>
      <c r="E69" s="282">
        <v>0</v>
      </c>
    </row>
    <row r="70" spans="1:5" ht="15" customHeight="1">
      <c r="A70" s="125">
        <v>44230</v>
      </c>
      <c r="B70" s="279">
        <v>0</v>
      </c>
      <c r="C70" s="279">
        <v>0</v>
      </c>
      <c r="D70" s="279">
        <v>0</v>
      </c>
      <c r="E70" s="282">
        <v>0</v>
      </c>
    </row>
    <row r="71" spans="1:5">
      <c r="A71" s="125">
        <v>44215</v>
      </c>
      <c r="B71" s="279">
        <v>0</v>
      </c>
      <c r="C71" s="279">
        <v>0</v>
      </c>
      <c r="D71" s="279">
        <v>0</v>
      </c>
      <c r="E71" s="282">
        <v>0</v>
      </c>
    </row>
    <row r="72" spans="1:5">
      <c r="A72" s="125">
        <v>44201</v>
      </c>
      <c r="B72" s="279">
        <v>0</v>
      </c>
      <c r="C72" s="279">
        <v>0</v>
      </c>
      <c r="D72" s="279">
        <v>0</v>
      </c>
      <c r="E72" s="282">
        <v>0</v>
      </c>
    </row>
    <row r="73" spans="1:5">
      <c r="A73" s="125">
        <v>44183</v>
      </c>
      <c r="B73" s="279">
        <v>640</v>
      </c>
      <c r="C73" s="279">
        <v>210</v>
      </c>
      <c r="D73" s="279">
        <v>0</v>
      </c>
      <c r="E73" s="282">
        <v>850</v>
      </c>
    </row>
    <row r="74" spans="1:5">
      <c r="A74" s="125">
        <v>44176</v>
      </c>
      <c r="B74" s="279">
        <v>600</v>
      </c>
      <c r="C74" s="279">
        <v>300</v>
      </c>
      <c r="D74" s="279">
        <v>0</v>
      </c>
      <c r="E74" s="282">
        <v>900</v>
      </c>
    </row>
    <row r="75" spans="1:5">
      <c r="A75" s="125">
        <v>44166</v>
      </c>
      <c r="B75" s="279">
        <v>1200</v>
      </c>
      <c r="C75" s="279">
        <v>300</v>
      </c>
      <c r="D75" s="279">
        <v>900</v>
      </c>
      <c r="E75" s="282">
        <v>2400</v>
      </c>
    </row>
    <row r="76" spans="1:5">
      <c r="A76" s="125">
        <v>44153</v>
      </c>
      <c r="B76" s="279">
        <v>600</v>
      </c>
      <c r="C76" s="279">
        <v>1400</v>
      </c>
      <c r="D76" s="279">
        <v>300</v>
      </c>
      <c r="E76" s="282">
        <v>2300</v>
      </c>
    </row>
    <row r="77" spans="1:5">
      <c r="A77" s="125">
        <v>44146</v>
      </c>
      <c r="B77" s="279">
        <v>400</v>
      </c>
      <c r="C77" s="279">
        <v>230</v>
      </c>
      <c r="D77" s="279">
        <v>400</v>
      </c>
      <c r="E77" s="282">
        <v>1030</v>
      </c>
    </row>
    <row r="78" spans="1:5">
      <c r="A78" s="125">
        <v>44132</v>
      </c>
      <c r="B78" s="279">
        <v>760</v>
      </c>
      <c r="C78" s="279">
        <v>1140</v>
      </c>
      <c r="D78" s="279">
        <v>0</v>
      </c>
      <c r="E78" s="282">
        <v>1900</v>
      </c>
    </row>
    <row r="79" spans="1:5">
      <c r="A79" s="125">
        <v>44120</v>
      </c>
      <c r="B79" s="279">
        <v>1260</v>
      </c>
      <c r="C79" s="279">
        <v>540</v>
      </c>
      <c r="D79" s="279">
        <v>0</v>
      </c>
      <c r="E79" s="282">
        <v>1800</v>
      </c>
    </row>
    <row r="80" spans="1:5">
      <c r="A80" s="125">
        <v>44105</v>
      </c>
      <c r="B80" s="279">
        <v>90</v>
      </c>
      <c r="C80" s="279">
        <v>60</v>
      </c>
      <c r="D80" s="279">
        <v>0</v>
      </c>
      <c r="E80" s="282">
        <v>150</v>
      </c>
    </row>
    <row r="81" spans="1:5">
      <c r="A81" s="125">
        <v>44090</v>
      </c>
      <c r="B81" s="279">
        <v>0</v>
      </c>
      <c r="C81" s="279">
        <v>0</v>
      </c>
      <c r="D81" s="279">
        <v>0</v>
      </c>
      <c r="E81" s="282">
        <v>0</v>
      </c>
    </row>
    <row r="82" spans="1:5">
      <c r="A82" s="125">
        <v>44075</v>
      </c>
      <c r="B82" s="279">
        <v>0</v>
      </c>
      <c r="C82" s="279">
        <v>0</v>
      </c>
      <c r="D82" s="279">
        <v>0</v>
      </c>
      <c r="E82" s="282">
        <v>0</v>
      </c>
    </row>
    <row r="83" spans="1:5">
      <c r="A83" s="125">
        <v>44063</v>
      </c>
      <c r="B83" s="279">
        <v>0</v>
      </c>
      <c r="C83" s="279">
        <v>0</v>
      </c>
      <c r="D83" s="279">
        <v>0</v>
      </c>
      <c r="E83" s="282">
        <v>0</v>
      </c>
    </row>
    <row r="84" spans="1:5">
      <c r="A84" s="125">
        <v>44057</v>
      </c>
      <c r="B84" s="279">
        <v>0</v>
      </c>
      <c r="C84" s="279">
        <v>0</v>
      </c>
      <c r="D84" s="279">
        <v>0</v>
      </c>
      <c r="E84" s="282">
        <v>0</v>
      </c>
    </row>
    <row r="85" spans="1:5">
      <c r="A85" s="125">
        <v>44040</v>
      </c>
      <c r="B85" s="279">
        <v>35</v>
      </c>
      <c r="C85" s="279">
        <v>0</v>
      </c>
      <c r="D85" s="279">
        <v>0</v>
      </c>
      <c r="E85" s="282">
        <v>35</v>
      </c>
    </row>
    <row r="86" spans="1:5">
      <c r="A86" s="125">
        <v>44028</v>
      </c>
      <c r="B86" s="279">
        <v>0</v>
      </c>
      <c r="C86" s="279">
        <v>0</v>
      </c>
      <c r="D86" s="279">
        <v>0</v>
      </c>
      <c r="E86" s="282">
        <v>0</v>
      </c>
    </row>
    <row r="87" spans="1:5">
      <c r="A87" s="125">
        <v>44014</v>
      </c>
      <c r="B87" s="279">
        <v>0</v>
      </c>
      <c r="C87" s="279">
        <v>0</v>
      </c>
      <c r="D87" s="279">
        <v>0</v>
      </c>
      <c r="E87" s="282">
        <v>0</v>
      </c>
    </row>
    <row r="88" spans="1:5">
      <c r="A88" s="125">
        <v>43999</v>
      </c>
      <c r="B88" s="279">
        <v>0</v>
      </c>
      <c r="C88" s="279">
        <v>0</v>
      </c>
      <c r="D88" s="279">
        <v>0</v>
      </c>
      <c r="E88" s="282">
        <v>0</v>
      </c>
    </row>
    <row r="89" spans="1:5">
      <c r="A89" s="125">
        <v>43984</v>
      </c>
      <c r="B89" s="279">
        <v>100</v>
      </c>
      <c r="C89" s="279">
        <v>100</v>
      </c>
      <c r="D89" s="279">
        <v>0</v>
      </c>
      <c r="E89" s="282">
        <v>200</v>
      </c>
    </row>
    <row r="90" spans="1:5">
      <c r="A90" s="125">
        <v>43972</v>
      </c>
      <c r="B90" s="279">
        <v>275</v>
      </c>
      <c r="C90" s="279">
        <v>275</v>
      </c>
      <c r="D90" s="279">
        <v>0</v>
      </c>
      <c r="E90" s="282">
        <v>550</v>
      </c>
    </row>
    <row r="91" spans="1:5">
      <c r="A91" s="125">
        <v>43963</v>
      </c>
      <c r="B91" s="279">
        <v>100</v>
      </c>
      <c r="C91" s="279">
        <v>300</v>
      </c>
      <c r="D91" s="279">
        <v>0</v>
      </c>
      <c r="E91" s="282">
        <v>400</v>
      </c>
    </row>
    <row r="92" spans="1:5">
      <c r="A92" s="125">
        <v>43948</v>
      </c>
      <c r="B92" s="279">
        <v>30</v>
      </c>
      <c r="C92" s="279">
        <v>30</v>
      </c>
      <c r="D92" s="279">
        <v>0</v>
      </c>
      <c r="E92" s="282">
        <v>60</v>
      </c>
    </row>
    <row r="93" spans="1:5">
      <c r="A93" s="125">
        <v>43935</v>
      </c>
      <c r="B93" s="279">
        <v>0</v>
      </c>
      <c r="C93" s="279">
        <v>0</v>
      </c>
      <c r="D93" s="279">
        <v>0</v>
      </c>
      <c r="E93" s="282">
        <v>0</v>
      </c>
    </row>
    <row r="94" spans="1:5">
      <c r="A94" s="125">
        <v>43921</v>
      </c>
      <c r="B94" s="279">
        <v>490</v>
      </c>
      <c r="C94" s="279">
        <v>210</v>
      </c>
      <c r="D94" s="279">
        <v>0</v>
      </c>
      <c r="E94" s="282">
        <v>700</v>
      </c>
    </row>
    <row r="95" spans="1:5">
      <c r="A95" s="125">
        <v>43910</v>
      </c>
      <c r="B95" s="279">
        <v>320</v>
      </c>
      <c r="C95" s="279">
        <v>480</v>
      </c>
      <c r="D95" s="279">
        <v>0</v>
      </c>
      <c r="E95" s="282">
        <v>800</v>
      </c>
    </row>
    <row r="96" spans="1:5">
      <c r="A96" s="125">
        <v>43892</v>
      </c>
      <c r="B96" s="279">
        <v>215</v>
      </c>
      <c r="C96" s="279">
        <v>315</v>
      </c>
      <c r="D96" s="279">
        <v>0</v>
      </c>
      <c r="E96" s="282">
        <v>550</v>
      </c>
    </row>
    <row r="97" spans="1:5">
      <c r="A97" s="125">
        <v>43882</v>
      </c>
      <c r="B97" s="279">
        <v>450</v>
      </c>
      <c r="C97" s="279">
        <v>300</v>
      </c>
      <c r="D97" s="279">
        <v>0</v>
      </c>
      <c r="E97" s="282">
        <v>750</v>
      </c>
    </row>
    <row r="98" spans="1:5">
      <c r="A98" s="125">
        <v>43864</v>
      </c>
      <c r="B98" s="279">
        <v>665</v>
      </c>
      <c r="C98" s="279">
        <v>285</v>
      </c>
      <c r="D98" s="279">
        <v>0</v>
      </c>
      <c r="E98" s="282">
        <v>950</v>
      </c>
    </row>
    <row r="99" spans="1:5">
      <c r="A99" s="125">
        <v>43850</v>
      </c>
      <c r="B99" s="279">
        <v>300</v>
      </c>
      <c r="C99" s="279">
        <v>300</v>
      </c>
      <c r="D99" s="279">
        <v>0</v>
      </c>
      <c r="E99" s="282">
        <v>600</v>
      </c>
    </row>
    <row r="100" spans="1:5">
      <c r="A100" s="125">
        <v>43836</v>
      </c>
      <c r="B100" s="279">
        <v>360</v>
      </c>
      <c r="C100" s="279">
        <v>540</v>
      </c>
      <c r="D100" s="279">
        <v>0</v>
      </c>
      <c r="E100" s="282">
        <v>900</v>
      </c>
    </row>
    <row r="101" spans="1:5">
      <c r="A101" s="125">
        <v>43822</v>
      </c>
      <c r="B101" s="279">
        <v>440</v>
      </c>
      <c r="C101" s="279">
        <v>440</v>
      </c>
      <c r="D101" s="279">
        <v>0</v>
      </c>
      <c r="E101" s="282">
        <v>880</v>
      </c>
    </row>
    <row r="102" spans="1:5">
      <c r="A102" s="125">
        <v>43808</v>
      </c>
      <c r="B102" s="279">
        <v>450</v>
      </c>
      <c r="C102" s="279">
        <v>675</v>
      </c>
      <c r="D102" s="279">
        <v>0</v>
      </c>
      <c r="E102" s="282">
        <v>1125</v>
      </c>
    </row>
    <row r="103" spans="1:5">
      <c r="A103" s="125">
        <v>43795</v>
      </c>
      <c r="B103" s="279">
        <v>490</v>
      </c>
      <c r="C103" s="279">
        <v>210</v>
      </c>
      <c r="D103" s="279">
        <v>0</v>
      </c>
      <c r="E103" s="282">
        <v>700</v>
      </c>
    </row>
    <row r="104" spans="1:5">
      <c r="A104" s="125">
        <v>43784</v>
      </c>
      <c r="B104" s="279">
        <v>950</v>
      </c>
      <c r="C104" s="279">
        <v>950</v>
      </c>
      <c r="D104" s="279">
        <v>0</v>
      </c>
      <c r="E104" s="282">
        <v>1900</v>
      </c>
    </row>
    <row r="105" spans="1:5">
      <c r="A105" s="125">
        <v>43777</v>
      </c>
      <c r="B105" s="279">
        <v>700</v>
      </c>
      <c r="C105" s="279">
        <v>1050</v>
      </c>
      <c r="D105" s="279">
        <v>0</v>
      </c>
      <c r="E105" s="282">
        <v>1750</v>
      </c>
    </row>
    <row r="106" spans="1:5">
      <c r="A106" s="125">
        <v>43762</v>
      </c>
      <c r="B106" s="279">
        <v>220</v>
      </c>
      <c r="C106" s="279">
        <v>320</v>
      </c>
      <c r="D106" s="279">
        <v>0</v>
      </c>
      <c r="E106" s="282">
        <v>540</v>
      </c>
    </row>
    <row r="107" spans="1:5">
      <c r="A107" s="125">
        <v>43746</v>
      </c>
      <c r="B107" s="279">
        <v>900</v>
      </c>
      <c r="C107" s="279">
        <v>600</v>
      </c>
      <c r="D107" s="279">
        <v>0</v>
      </c>
      <c r="E107" s="282">
        <v>1500</v>
      </c>
    </row>
    <row r="108" spans="1:5">
      <c r="A108" s="125">
        <v>43738</v>
      </c>
      <c r="B108" s="279">
        <v>1080</v>
      </c>
      <c r="C108" s="279">
        <v>720</v>
      </c>
      <c r="D108" s="279">
        <v>0</v>
      </c>
      <c r="E108" s="282">
        <v>1800</v>
      </c>
    </row>
    <row r="109" spans="1:5">
      <c r="A109" s="125">
        <v>43724</v>
      </c>
      <c r="B109" s="279">
        <v>800</v>
      </c>
      <c r="C109" s="279">
        <v>100</v>
      </c>
      <c r="D109" s="279">
        <v>0</v>
      </c>
      <c r="E109" s="282">
        <v>900</v>
      </c>
    </row>
    <row r="110" spans="1:5">
      <c r="A110" s="125">
        <v>43711</v>
      </c>
      <c r="B110" s="279">
        <v>240</v>
      </c>
      <c r="C110" s="279">
        <v>160</v>
      </c>
      <c r="D110" s="279">
        <v>0</v>
      </c>
      <c r="E110" s="282">
        <v>400</v>
      </c>
    </row>
    <row r="111" spans="1:5">
      <c r="A111" s="125">
        <v>43696</v>
      </c>
      <c r="B111" s="279">
        <v>0</v>
      </c>
      <c r="C111" s="279">
        <v>0</v>
      </c>
      <c r="D111" s="279">
        <v>0</v>
      </c>
      <c r="E111" s="282">
        <v>0</v>
      </c>
    </row>
    <row r="112" spans="1:5">
      <c r="A112" s="125">
        <v>43682</v>
      </c>
      <c r="B112" s="279">
        <v>0</v>
      </c>
      <c r="C112" s="279">
        <v>0</v>
      </c>
      <c r="D112" s="279">
        <v>0</v>
      </c>
      <c r="E112" s="282">
        <v>0</v>
      </c>
    </row>
    <row r="113" spans="1:5">
      <c r="A113" s="125">
        <v>43669</v>
      </c>
      <c r="B113" s="279">
        <v>0</v>
      </c>
      <c r="C113" s="279">
        <v>0</v>
      </c>
      <c r="D113" s="279">
        <v>0</v>
      </c>
      <c r="E113" s="282">
        <v>0</v>
      </c>
    </row>
    <row r="114" spans="1:5">
      <c r="A114" s="125">
        <v>43655</v>
      </c>
      <c r="B114" s="279">
        <v>0</v>
      </c>
      <c r="C114" s="279">
        <v>0</v>
      </c>
      <c r="D114" s="279">
        <v>0</v>
      </c>
      <c r="E114" s="282">
        <v>0</v>
      </c>
    </row>
    <row r="115" spans="1:5">
      <c r="A115" s="125">
        <v>43641</v>
      </c>
      <c r="B115" s="279">
        <v>5</v>
      </c>
      <c r="C115" s="279">
        <v>845</v>
      </c>
      <c r="D115" s="279">
        <v>0</v>
      </c>
      <c r="E115" s="282">
        <v>850</v>
      </c>
    </row>
    <row r="116" spans="1:5">
      <c r="A116" s="125">
        <v>43627</v>
      </c>
      <c r="B116" s="279">
        <v>590</v>
      </c>
      <c r="C116" s="279">
        <v>2350</v>
      </c>
      <c r="D116" s="279">
        <v>0</v>
      </c>
      <c r="E116" s="282">
        <v>2940</v>
      </c>
    </row>
    <row r="117" spans="1:5">
      <c r="A117" s="125">
        <v>43612</v>
      </c>
      <c r="B117" s="279">
        <v>140</v>
      </c>
      <c r="C117" s="279">
        <v>1245</v>
      </c>
      <c r="D117" s="279">
        <v>0</v>
      </c>
      <c r="E117" s="282">
        <v>1385</v>
      </c>
    </row>
    <row r="118" spans="1:5">
      <c r="A118" s="125">
        <v>43602</v>
      </c>
      <c r="B118" s="279">
        <v>50</v>
      </c>
      <c r="C118" s="279">
        <v>450</v>
      </c>
      <c r="D118" s="279">
        <v>0</v>
      </c>
      <c r="E118" s="282">
        <v>500</v>
      </c>
    </row>
    <row r="119" spans="1:5">
      <c r="A119" s="125">
        <v>43598</v>
      </c>
      <c r="B119" s="279">
        <v>0</v>
      </c>
      <c r="C119" s="279">
        <v>0</v>
      </c>
      <c r="D119" s="279">
        <v>0</v>
      </c>
      <c r="E119" s="282">
        <v>0</v>
      </c>
    </row>
    <row r="120" spans="1:5">
      <c r="A120" s="125">
        <v>43584</v>
      </c>
      <c r="B120" s="279">
        <v>0</v>
      </c>
      <c r="C120" s="279">
        <v>0</v>
      </c>
      <c r="D120" s="279">
        <v>0</v>
      </c>
      <c r="E120" s="282">
        <v>0</v>
      </c>
    </row>
    <row r="121" spans="1:5">
      <c r="A121" s="125">
        <v>43571</v>
      </c>
      <c r="B121" s="279">
        <v>0</v>
      </c>
      <c r="C121" s="279">
        <v>0</v>
      </c>
      <c r="D121" s="279">
        <v>0</v>
      </c>
      <c r="E121" s="282">
        <v>0</v>
      </c>
    </row>
    <row r="122" spans="1:5">
      <c r="A122" s="125">
        <v>43557</v>
      </c>
      <c r="B122" s="279">
        <v>90</v>
      </c>
      <c r="C122" s="279">
        <v>130</v>
      </c>
      <c r="D122" s="279">
        <v>0</v>
      </c>
      <c r="E122" s="282">
        <v>220</v>
      </c>
    </row>
    <row r="123" spans="1:5">
      <c r="A123" s="125">
        <v>43543</v>
      </c>
      <c r="B123" s="279">
        <v>1080</v>
      </c>
      <c r="C123" s="279">
        <v>270</v>
      </c>
      <c r="D123" s="279">
        <v>0</v>
      </c>
      <c r="E123" s="282">
        <v>1350</v>
      </c>
    </row>
    <row r="124" spans="1:5">
      <c r="A124" s="125">
        <v>43528</v>
      </c>
      <c r="B124" s="279">
        <v>1060</v>
      </c>
      <c r="C124" s="279">
        <v>1590</v>
      </c>
      <c r="D124" s="279">
        <v>0</v>
      </c>
      <c r="E124" s="282">
        <v>2650</v>
      </c>
    </row>
    <row r="125" spans="1:5">
      <c r="A125" s="125">
        <v>43515</v>
      </c>
      <c r="B125" s="279">
        <v>2125</v>
      </c>
      <c r="C125" s="279">
        <v>3185</v>
      </c>
      <c r="D125" s="279">
        <v>0</v>
      </c>
      <c r="E125" s="282">
        <v>5310</v>
      </c>
    </row>
    <row r="126" spans="1:5">
      <c r="A126" s="122">
        <v>43500</v>
      </c>
      <c r="B126" s="279">
        <v>1740</v>
      </c>
      <c r="C126" s="279">
        <v>2610</v>
      </c>
      <c r="D126" s="279">
        <v>0</v>
      </c>
      <c r="E126" s="282">
        <v>4350</v>
      </c>
    </row>
    <row r="127" spans="1:5">
      <c r="A127" s="125">
        <v>43486</v>
      </c>
      <c r="B127" s="279">
        <v>1320</v>
      </c>
      <c r="C127" s="279">
        <v>1980</v>
      </c>
      <c r="D127" s="279">
        <v>0</v>
      </c>
      <c r="E127" s="282">
        <v>3300</v>
      </c>
    </row>
    <row r="128" spans="1:5">
      <c r="A128" s="122">
        <v>43472</v>
      </c>
      <c r="B128" s="279">
        <v>816</v>
      </c>
      <c r="C128" s="279">
        <v>3264</v>
      </c>
      <c r="D128" s="279">
        <v>0</v>
      </c>
      <c r="E128" s="282">
        <v>4080</v>
      </c>
    </row>
    <row r="129" spans="1:5">
      <c r="A129" s="125">
        <v>43453</v>
      </c>
      <c r="B129" s="279">
        <v>1640</v>
      </c>
      <c r="C129" s="279">
        <v>2460</v>
      </c>
      <c r="D129" s="279">
        <v>0</v>
      </c>
      <c r="E129" s="282">
        <v>4100</v>
      </c>
    </row>
    <row r="130" spans="1:5">
      <c r="A130" s="125">
        <v>43445</v>
      </c>
      <c r="B130" s="279">
        <v>1070</v>
      </c>
      <c r="C130" s="279">
        <v>2505</v>
      </c>
      <c r="D130" s="279">
        <v>0</v>
      </c>
      <c r="E130" s="282">
        <v>3575</v>
      </c>
    </row>
    <row r="131" spans="1:5">
      <c r="A131" s="125">
        <v>43430</v>
      </c>
      <c r="B131" s="279">
        <v>1070</v>
      </c>
      <c r="C131" s="279">
        <v>3210</v>
      </c>
      <c r="D131" s="279">
        <v>0</v>
      </c>
      <c r="E131" s="282">
        <v>4280</v>
      </c>
    </row>
    <row r="132" spans="1:5">
      <c r="A132" s="125">
        <v>43416</v>
      </c>
      <c r="B132" s="279">
        <v>2024</v>
      </c>
      <c r="C132" s="279">
        <v>3036</v>
      </c>
      <c r="D132" s="279">
        <v>0</v>
      </c>
      <c r="E132" s="282">
        <v>5060</v>
      </c>
    </row>
    <row r="133" spans="1:5">
      <c r="A133" s="125">
        <v>43412</v>
      </c>
      <c r="B133" s="279">
        <v>1674</v>
      </c>
      <c r="C133" s="279">
        <v>2511</v>
      </c>
      <c r="D133" s="279">
        <v>0</v>
      </c>
      <c r="E133" s="282">
        <v>4185</v>
      </c>
    </row>
    <row r="134" spans="1:5">
      <c r="A134" s="122">
        <v>43397</v>
      </c>
      <c r="B134" s="279">
        <v>356</v>
      </c>
      <c r="C134" s="279">
        <v>1424</v>
      </c>
      <c r="D134" s="279">
        <v>0</v>
      </c>
      <c r="E134" s="282">
        <v>1780</v>
      </c>
    </row>
    <row r="135" spans="1:5">
      <c r="A135" s="125">
        <v>43383</v>
      </c>
      <c r="B135" s="279">
        <v>1300</v>
      </c>
      <c r="C135" s="279">
        <v>1100</v>
      </c>
      <c r="D135" s="279"/>
      <c r="E135" s="282">
        <f>SUM(B135:D135)</f>
        <v>2400</v>
      </c>
    </row>
    <row r="136" spans="1:5">
      <c r="A136" s="125">
        <v>43368</v>
      </c>
      <c r="B136" s="279">
        <v>902</v>
      </c>
      <c r="C136" s="279">
        <v>1353</v>
      </c>
      <c r="D136" s="279">
        <v>0</v>
      </c>
      <c r="E136" s="282">
        <f t="shared" ref="E136:E141" si="0">SUM(B136:D136)</f>
        <v>2255</v>
      </c>
    </row>
    <row r="137" spans="1:5">
      <c r="A137" s="125">
        <v>43355</v>
      </c>
      <c r="B137" s="279">
        <v>764</v>
      </c>
      <c r="C137" s="279">
        <v>191</v>
      </c>
      <c r="D137" s="279">
        <v>0</v>
      </c>
      <c r="E137" s="282">
        <f t="shared" si="0"/>
        <v>955</v>
      </c>
    </row>
    <row r="138" spans="1:5">
      <c r="A138" s="125">
        <v>43347</v>
      </c>
      <c r="B138" s="279">
        <v>0</v>
      </c>
      <c r="C138" s="279">
        <v>0</v>
      </c>
      <c r="D138" s="279">
        <v>0</v>
      </c>
      <c r="E138" s="282">
        <f t="shared" si="0"/>
        <v>0</v>
      </c>
    </row>
    <row r="139" spans="1:5">
      <c r="A139" s="125">
        <v>43333</v>
      </c>
      <c r="B139" s="279">
        <v>0</v>
      </c>
      <c r="C139" s="279">
        <v>0</v>
      </c>
      <c r="D139" s="279">
        <v>0</v>
      </c>
      <c r="E139" s="282">
        <f t="shared" si="0"/>
        <v>0</v>
      </c>
    </row>
    <row r="140" spans="1:5">
      <c r="A140" s="125">
        <v>43326</v>
      </c>
      <c r="B140" s="279">
        <v>0</v>
      </c>
      <c r="C140" s="279">
        <v>0</v>
      </c>
      <c r="D140" s="279">
        <v>0</v>
      </c>
      <c r="E140" s="282">
        <f t="shared" si="0"/>
        <v>0</v>
      </c>
    </row>
    <row r="141" spans="1:5">
      <c r="A141" s="125">
        <v>43319</v>
      </c>
      <c r="B141" s="279">
        <v>0</v>
      </c>
      <c r="C141" s="279">
        <v>0</v>
      </c>
      <c r="D141" s="279">
        <v>0</v>
      </c>
      <c r="E141" s="282">
        <f t="shared" si="0"/>
        <v>0</v>
      </c>
    </row>
    <row r="142" spans="1:5">
      <c r="A142" s="125">
        <v>43306</v>
      </c>
      <c r="B142" s="279">
        <v>240</v>
      </c>
      <c r="C142" s="279">
        <v>960</v>
      </c>
      <c r="D142" s="279">
        <v>0</v>
      </c>
      <c r="E142" s="282">
        <v>1200</v>
      </c>
    </row>
    <row r="143" spans="1:5">
      <c r="A143" s="125">
        <v>43298</v>
      </c>
      <c r="B143" s="279">
        <v>110</v>
      </c>
      <c r="C143" s="279">
        <v>440</v>
      </c>
      <c r="D143" s="279">
        <v>0</v>
      </c>
      <c r="E143" s="282">
        <v>550</v>
      </c>
    </row>
    <row r="144" spans="1:5">
      <c r="A144" s="125">
        <v>43292</v>
      </c>
      <c r="B144" s="279">
        <v>42</v>
      </c>
      <c r="C144" s="279">
        <v>168</v>
      </c>
      <c r="D144" s="279">
        <v>0</v>
      </c>
      <c r="E144" s="282">
        <f>SUM(B144:D144)</f>
        <v>210</v>
      </c>
    </row>
    <row r="145" spans="1:5">
      <c r="A145" s="125">
        <v>43286</v>
      </c>
      <c r="B145" s="279">
        <v>0</v>
      </c>
      <c r="C145" s="279">
        <v>0</v>
      </c>
      <c r="D145" s="279">
        <v>0</v>
      </c>
      <c r="E145" s="282">
        <f>SUM(B145:D145)</f>
        <v>0</v>
      </c>
    </row>
    <row r="146" spans="1:5">
      <c r="A146" s="125">
        <v>43271</v>
      </c>
      <c r="B146" s="279">
        <v>0</v>
      </c>
      <c r="C146" s="279">
        <v>0</v>
      </c>
      <c r="D146" s="279">
        <v>0</v>
      </c>
      <c r="E146" s="282">
        <f>SUM(B146:D146)</f>
        <v>0</v>
      </c>
    </row>
    <row r="147" spans="1:5">
      <c r="A147" s="125">
        <v>43258</v>
      </c>
      <c r="B147" s="279">
        <v>0</v>
      </c>
      <c r="C147" s="279">
        <v>0</v>
      </c>
      <c r="D147" s="279">
        <v>0</v>
      </c>
      <c r="E147" s="282">
        <f>SUM(B147:D147)</f>
        <v>0</v>
      </c>
    </row>
    <row r="148" spans="1:5">
      <c r="A148" s="125">
        <v>43245</v>
      </c>
      <c r="B148" s="279">
        <v>0</v>
      </c>
      <c r="C148" s="279">
        <v>0</v>
      </c>
      <c r="D148" s="279">
        <v>0</v>
      </c>
      <c r="E148" s="282">
        <f>SUM(B148:D148)</f>
        <v>0</v>
      </c>
    </row>
    <row r="149" spans="1:5">
      <c r="A149" s="125">
        <v>43231</v>
      </c>
      <c r="B149" s="279">
        <v>0</v>
      </c>
      <c r="C149" s="279">
        <v>0</v>
      </c>
      <c r="D149" s="279">
        <v>0</v>
      </c>
      <c r="E149" s="282">
        <f t="shared" ref="E149:E154" si="1">SUM(B149:D149)</f>
        <v>0</v>
      </c>
    </row>
    <row r="150" spans="1:5">
      <c r="A150" s="125">
        <v>43216</v>
      </c>
      <c r="B150" s="279">
        <v>604</v>
      </c>
      <c r="C150" s="279">
        <v>906</v>
      </c>
      <c r="D150" s="279">
        <v>0</v>
      </c>
      <c r="E150" s="282">
        <f t="shared" si="1"/>
        <v>1510</v>
      </c>
    </row>
    <row r="151" spans="1:5">
      <c r="A151" s="125">
        <v>43201</v>
      </c>
      <c r="B151" s="279">
        <v>1750</v>
      </c>
      <c r="C151" s="279">
        <v>2625</v>
      </c>
      <c r="D151" s="279">
        <v>0</v>
      </c>
      <c r="E151" s="282">
        <f t="shared" si="1"/>
        <v>4375</v>
      </c>
    </row>
    <row r="152" spans="1:5">
      <c r="A152" s="125">
        <v>43188</v>
      </c>
      <c r="B152" s="279">
        <v>1650</v>
      </c>
      <c r="C152" s="279">
        <v>3850</v>
      </c>
      <c r="D152" s="279">
        <v>0</v>
      </c>
      <c r="E152" s="282">
        <f t="shared" si="1"/>
        <v>5500</v>
      </c>
    </row>
    <row r="153" spans="1:5">
      <c r="A153" s="125">
        <v>43173</v>
      </c>
      <c r="B153" s="279">
        <v>1400</v>
      </c>
      <c r="C153" s="279">
        <v>3260</v>
      </c>
      <c r="D153" s="279">
        <v>0</v>
      </c>
      <c r="E153" s="282">
        <f t="shared" si="1"/>
        <v>4660</v>
      </c>
    </row>
    <row r="154" spans="1:5">
      <c r="A154" s="125">
        <v>43160</v>
      </c>
      <c r="B154" s="279">
        <v>5100</v>
      </c>
      <c r="C154" s="279">
        <v>2185</v>
      </c>
      <c r="D154" s="279">
        <v>0</v>
      </c>
      <c r="E154" s="282">
        <f t="shared" si="1"/>
        <v>7285</v>
      </c>
    </row>
    <row r="155" spans="1:5">
      <c r="A155" s="125">
        <v>43144</v>
      </c>
      <c r="B155" s="279">
        <v>5493</v>
      </c>
      <c r="C155" s="279">
        <v>3662</v>
      </c>
      <c r="D155" s="279">
        <v>0</v>
      </c>
      <c r="E155" s="282">
        <v>9155</v>
      </c>
    </row>
    <row r="156" spans="1:5">
      <c r="A156" s="125">
        <v>43130</v>
      </c>
      <c r="B156" s="279">
        <v>1870</v>
      </c>
      <c r="C156" s="279">
        <v>3740</v>
      </c>
      <c r="D156" s="279">
        <v>0</v>
      </c>
      <c r="E156" s="282">
        <f>SUM(B156:D156)</f>
        <v>5610</v>
      </c>
    </row>
    <row r="157" spans="1:5">
      <c r="A157" s="125">
        <v>43119</v>
      </c>
      <c r="B157" s="279">
        <v>3420</v>
      </c>
      <c r="C157" s="279">
        <v>5130</v>
      </c>
      <c r="D157" s="279">
        <v>0</v>
      </c>
      <c r="E157" s="282">
        <f>SUM(B157:D157)</f>
        <v>8550</v>
      </c>
    </row>
    <row r="158" spans="1:5">
      <c r="A158" s="125">
        <v>43104</v>
      </c>
      <c r="B158" s="279">
        <v>3720</v>
      </c>
      <c r="C158" s="279">
        <v>5580</v>
      </c>
      <c r="D158" s="279">
        <v>0</v>
      </c>
      <c r="E158" s="282">
        <f t="shared" ref="E158:E163" si="2">SUM(B158:D158)</f>
        <v>9300</v>
      </c>
    </row>
    <row r="159" spans="1:5">
      <c r="A159" s="125">
        <v>43090</v>
      </c>
      <c r="B159" s="279">
        <v>1876</v>
      </c>
      <c r="C159" s="279">
        <v>1250</v>
      </c>
      <c r="D159" s="279">
        <v>0</v>
      </c>
      <c r="E159" s="282">
        <f t="shared" si="2"/>
        <v>3126</v>
      </c>
    </row>
    <row r="160" spans="1:5">
      <c r="A160" s="125">
        <v>43076</v>
      </c>
      <c r="B160" s="279">
        <v>1871</v>
      </c>
      <c r="C160" s="279">
        <v>1246</v>
      </c>
      <c r="D160" s="279">
        <v>0</v>
      </c>
      <c r="E160" s="282">
        <f t="shared" si="2"/>
        <v>3117</v>
      </c>
    </row>
    <row r="161" spans="1:5">
      <c r="A161" s="125">
        <v>43063</v>
      </c>
      <c r="B161" s="279">
        <v>2160</v>
      </c>
      <c r="C161" s="279">
        <v>3240</v>
      </c>
      <c r="D161" s="279">
        <v>0</v>
      </c>
      <c r="E161" s="282">
        <f t="shared" si="2"/>
        <v>5400</v>
      </c>
    </row>
    <row r="162" spans="1:5">
      <c r="A162" s="125">
        <v>43048</v>
      </c>
      <c r="B162" s="279">
        <v>1559</v>
      </c>
      <c r="C162" s="279">
        <v>667</v>
      </c>
      <c r="D162" s="279">
        <v>0</v>
      </c>
      <c r="E162" s="282">
        <f t="shared" si="2"/>
        <v>2226</v>
      </c>
    </row>
    <row r="163" spans="1:5">
      <c r="A163" s="125">
        <v>43038</v>
      </c>
      <c r="B163" s="279">
        <v>693</v>
      </c>
      <c r="C163" s="279">
        <v>1617</v>
      </c>
      <c r="D163" s="279">
        <v>0</v>
      </c>
      <c r="E163" s="282">
        <f t="shared" si="2"/>
        <v>2310</v>
      </c>
    </row>
    <row r="164" spans="1:5">
      <c r="A164" s="125">
        <v>43028</v>
      </c>
      <c r="B164" s="279">
        <v>90</v>
      </c>
      <c r="C164" s="279">
        <v>360</v>
      </c>
      <c r="D164" s="279">
        <v>0</v>
      </c>
      <c r="E164" s="282">
        <f t="shared" ref="E164:E169" si="3">SUM(B164:D164)</f>
        <v>450</v>
      </c>
    </row>
    <row r="165" spans="1:5">
      <c r="A165" s="125">
        <v>42983</v>
      </c>
      <c r="B165" s="279">
        <v>140</v>
      </c>
      <c r="C165" s="279">
        <v>490</v>
      </c>
      <c r="D165" s="279">
        <v>0</v>
      </c>
      <c r="E165" s="282">
        <f t="shared" si="3"/>
        <v>630</v>
      </c>
    </row>
    <row r="166" spans="1:5">
      <c r="A166" s="125">
        <v>42971</v>
      </c>
      <c r="B166" s="279">
        <v>0</v>
      </c>
      <c r="C166" s="279">
        <v>0</v>
      </c>
      <c r="D166" s="279">
        <v>0</v>
      </c>
      <c r="E166" s="282">
        <f t="shared" si="3"/>
        <v>0</v>
      </c>
    </row>
    <row r="167" spans="1:5">
      <c r="A167" s="125">
        <v>42958</v>
      </c>
      <c r="B167" s="279">
        <v>0</v>
      </c>
      <c r="C167" s="279">
        <v>0</v>
      </c>
      <c r="D167" s="279">
        <v>0</v>
      </c>
      <c r="E167" s="282">
        <f t="shared" si="3"/>
        <v>0</v>
      </c>
    </row>
    <row r="168" spans="1:5">
      <c r="A168" s="125">
        <v>42935</v>
      </c>
      <c r="B168" s="279">
        <v>0</v>
      </c>
      <c r="C168" s="279">
        <v>0</v>
      </c>
      <c r="D168" s="279">
        <v>0</v>
      </c>
      <c r="E168" s="282">
        <f t="shared" si="3"/>
        <v>0</v>
      </c>
    </row>
    <row r="169" spans="1:5">
      <c r="A169" s="125">
        <v>42926</v>
      </c>
      <c r="B169" s="279">
        <v>125</v>
      </c>
      <c r="C169" s="279">
        <v>375</v>
      </c>
      <c r="D169" s="279">
        <v>0</v>
      </c>
      <c r="E169" s="282">
        <f t="shared" si="3"/>
        <v>500</v>
      </c>
    </row>
    <row r="170" spans="1:5">
      <c r="A170" s="125">
        <v>42907</v>
      </c>
      <c r="B170" s="279">
        <v>400</v>
      </c>
      <c r="C170" s="279">
        <v>600</v>
      </c>
      <c r="D170" s="279">
        <v>0</v>
      </c>
      <c r="E170" s="282">
        <f t="shared" ref="E170:E175" si="4">SUM(B170:D170)</f>
        <v>1000</v>
      </c>
    </row>
    <row r="171" spans="1:5">
      <c r="A171" s="125">
        <v>42886</v>
      </c>
      <c r="B171" s="279">
        <v>0</v>
      </c>
      <c r="C171" s="279">
        <v>0</v>
      </c>
      <c r="D171" s="279">
        <v>0</v>
      </c>
      <c r="E171" s="282">
        <f t="shared" si="4"/>
        <v>0</v>
      </c>
    </row>
    <row r="172" spans="1:5">
      <c r="A172" s="125">
        <v>42872</v>
      </c>
      <c r="B172" s="279">
        <v>0</v>
      </c>
      <c r="C172" s="279">
        <v>0</v>
      </c>
      <c r="D172" s="279">
        <v>0</v>
      </c>
      <c r="E172" s="282">
        <f t="shared" si="4"/>
        <v>0</v>
      </c>
    </row>
    <row r="173" spans="1:5">
      <c r="A173" s="125">
        <v>42860</v>
      </c>
      <c r="B173" s="279">
        <v>0</v>
      </c>
      <c r="C173" s="279">
        <v>0</v>
      </c>
      <c r="D173" s="279">
        <v>0</v>
      </c>
      <c r="E173" s="282">
        <f t="shared" si="4"/>
        <v>0</v>
      </c>
    </row>
    <row r="174" spans="1:5">
      <c r="A174" s="125">
        <v>42844</v>
      </c>
      <c r="B174" s="279">
        <v>300</v>
      </c>
      <c r="C174" s="279">
        <v>0</v>
      </c>
      <c r="D174" s="279">
        <v>0</v>
      </c>
      <c r="E174" s="282">
        <f t="shared" si="4"/>
        <v>300</v>
      </c>
    </row>
    <row r="175" spans="1:5">
      <c r="A175" s="125">
        <v>42831</v>
      </c>
      <c r="B175" s="279">
        <v>620</v>
      </c>
      <c r="C175" s="279">
        <v>2480</v>
      </c>
      <c r="D175" s="279">
        <v>0</v>
      </c>
      <c r="E175" s="282">
        <f t="shared" si="4"/>
        <v>3100</v>
      </c>
    </row>
    <row r="176" spans="1:5">
      <c r="A176" s="122">
        <v>42808</v>
      </c>
      <c r="B176" s="279">
        <v>5500</v>
      </c>
      <c r="C176" s="279">
        <v>1200</v>
      </c>
      <c r="D176" s="279">
        <v>0</v>
      </c>
      <c r="E176" s="282">
        <v>6700</v>
      </c>
    </row>
    <row r="177" spans="1:5">
      <c r="A177" s="125">
        <v>42793</v>
      </c>
      <c r="B177" s="279">
        <v>5850</v>
      </c>
      <c r="C177" s="279">
        <v>650</v>
      </c>
      <c r="D177" s="279">
        <v>0</v>
      </c>
      <c r="E177" s="282">
        <f t="shared" ref="E177:E182" si="5">SUM(B177:D177)</f>
        <v>6500</v>
      </c>
    </row>
    <row r="178" spans="1:5">
      <c r="A178" s="125">
        <v>42775</v>
      </c>
      <c r="B178" s="279">
        <v>7350</v>
      </c>
      <c r="C178" s="279">
        <v>3150</v>
      </c>
      <c r="D178" s="279">
        <v>0</v>
      </c>
      <c r="E178" s="282">
        <f t="shared" si="5"/>
        <v>10500</v>
      </c>
    </row>
    <row r="179" spans="1:5">
      <c r="A179" s="125">
        <v>42755</v>
      </c>
      <c r="B179" s="279">
        <v>4500</v>
      </c>
      <c r="C179" s="279">
        <v>3000</v>
      </c>
      <c r="D179" s="279">
        <v>0</v>
      </c>
      <c r="E179" s="282">
        <f t="shared" si="5"/>
        <v>7500</v>
      </c>
    </row>
    <row r="180" spans="1:5">
      <c r="A180" s="125">
        <v>42717</v>
      </c>
      <c r="B180" s="279">
        <v>1300</v>
      </c>
      <c r="C180" s="279">
        <v>2500</v>
      </c>
      <c r="D180" s="279">
        <v>0</v>
      </c>
      <c r="E180" s="282">
        <f t="shared" si="5"/>
        <v>3800</v>
      </c>
    </row>
    <row r="181" spans="1:5">
      <c r="A181" s="125">
        <v>42706</v>
      </c>
      <c r="B181" s="279">
        <v>2452</v>
      </c>
      <c r="C181" s="279">
        <v>2453</v>
      </c>
      <c r="D181" s="279">
        <v>0</v>
      </c>
      <c r="E181" s="282">
        <f t="shared" si="5"/>
        <v>4905</v>
      </c>
    </row>
    <row r="182" spans="1:5">
      <c r="A182" s="125">
        <v>42691</v>
      </c>
      <c r="B182" s="279">
        <v>407</v>
      </c>
      <c r="C182" s="279">
        <v>951</v>
      </c>
      <c r="D182" s="279">
        <v>0</v>
      </c>
      <c r="E182" s="282">
        <f t="shared" si="5"/>
        <v>1358</v>
      </c>
    </row>
    <row r="183" spans="1:5">
      <c r="A183" s="125">
        <v>42676</v>
      </c>
      <c r="B183" s="279">
        <v>700</v>
      </c>
      <c r="C183" s="279">
        <v>1300</v>
      </c>
      <c r="D183" s="279">
        <v>0</v>
      </c>
      <c r="E183" s="282">
        <f t="shared" ref="E183:E188" si="6">SUM(B183:D183)</f>
        <v>2000</v>
      </c>
    </row>
    <row r="184" spans="1:5">
      <c r="A184" s="125">
        <v>42663</v>
      </c>
      <c r="B184" s="279">
        <v>600</v>
      </c>
      <c r="C184" s="279">
        <v>1200</v>
      </c>
      <c r="D184" s="279">
        <v>0</v>
      </c>
      <c r="E184" s="282">
        <f t="shared" si="6"/>
        <v>1800</v>
      </c>
    </row>
    <row r="185" spans="1:5">
      <c r="A185" s="125">
        <v>42649</v>
      </c>
      <c r="B185" s="279">
        <v>2800</v>
      </c>
      <c r="C185" s="279">
        <v>1800</v>
      </c>
      <c r="D185" s="279">
        <v>0</v>
      </c>
      <c r="E185" s="282">
        <f t="shared" si="6"/>
        <v>4600</v>
      </c>
    </row>
    <row r="186" spans="1:5">
      <c r="A186" s="125">
        <v>42635</v>
      </c>
      <c r="B186" s="279">
        <v>1700</v>
      </c>
      <c r="C186" s="279">
        <v>2500</v>
      </c>
      <c r="D186" s="279">
        <v>0</v>
      </c>
      <c r="E186" s="282">
        <f t="shared" si="6"/>
        <v>4200</v>
      </c>
    </row>
    <row r="187" spans="1:5">
      <c r="A187" s="125">
        <v>42627</v>
      </c>
      <c r="B187" s="279">
        <v>2000</v>
      </c>
      <c r="C187" s="279">
        <v>1000</v>
      </c>
      <c r="D187" s="279">
        <v>0</v>
      </c>
      <c r="E187" s="282">
        <f t="shared" si="6"/>
        <v>3000</v>
      </c>
    </row>
    <row r="188" spans="1:5">
      <c r="A188" s="125">
        <v>42618</v>
      </c>
      <c r="B188" s="279">
        <v>65</v>
      </c>
      <c r="C188" s="279">
        <v>0</v>
      </c>
      <c r="D188" s="279">
        <v>0</v>
      </c>
      <c r="E188" s="282">
        <f t="shared" si="6"/>
        <v>65</v>
      </c>
    </row>
    <row r="189" spans="1:5">
      <c r="A189" s="125">
        <v>42608</v>
      </c>
      <c r="B189" s="279">
        <v>0</v>
      </c>
      <c r="C189" s="279">
        <v>0</v>
      </c>
      <c r="D189" s="279">
        <v>0</v>
      </c>
      <c r="E189" s="282">
        <v>0</v>
      </c>
    </row>
    <row r="190" spans="1:5">
      <c r="A190" s="125">
        <v>42587</v>
      </c>
      <c r="B190" s="279">
        <v>1200</v>
      </c>
      <c r="C190" s="279">
        <v>800</v>
      </c>
      <c r="D190" s="279">
        <v>0</v>
      </c>
      <c r="E190" s="282">
        <f>SUM(B190:D190)</f>
        <v>2000</v>
      </c>
    </row>
    <row r="191" spans="1:5">
      <c r="A191" s="125">
        <v>42572</v>
      </c>
      <c r="B191" s="279">
        <v>400</v>
      </c>
      <c r="C191" s="279">
        <v>0</v>
      </c>
      <c r="D191" s="279">
        <v>0</v>
      </c>
      <c r="E191" s="282">
        <f>SUM(B191:D191)</f>
        <v>400</v>
      </c>
    </row>
    <row r="192" spans="1:5">
      <c r="A192" s="125">
        <v>42564</v>
      </c>
      <c r="B192" s="279">
        <v>200</v>
      </c>
      <c r="C192" s="279">
        <v>0</v>
      </c>
      <c r="D192" s="279">
        <v>0</v>
      </c>
      <c r="E192" s="282">
        <f>SUM(B192:D192)</f>
        <v>200</v>
      </c>
    </row>
    <row r="193" spans="1:5">
      <c r="A193" s="125">
        <v>42552</v>
      </c>
      <c r="B193" s="279">
        <v>0</v>
      </c>
      <c r="C193" s="279">
        <v>0</v>
      </c>
      <c r="D193" s="279">
        <v>0</v>
      </c>
      <c r="E193" s="282">
        <v>0</v>
      </c>
    </row>
    <row r="194" spans="1:5">
      <c r="A194" s="125">
        <v>42543</v>
      </c>
      <c r="B194" s="279">
        <v>0</v>
      </c>
      <c r="C194" s="279">
        <v>0</v>
      </c>
      <c r="D194" s="279">
        <v>0</v>
      </c>
      <c r="E194" s="282">
        <f>SUM(B194:D194)</f>
        <v>0</v>
      </c>
    </row>
    <row r="195" spans="1:5">
      <c r="A195" s="125">
        <v>42530</v>
      </c>
      <c r="B195" s="279">
        <v>0</v>
      </c>
      <c r="C195" s="279">
        <v>0</v>
      </c>
      <c r="D195" s="279">
        <v>0</v>
      </c>
      <c r="E195" s="282">
        <f>SUM(B195:D195)</f>
        <v>0</v>
      </c>
    </row>
    <row r="196" spans="1:5">
      <c r="A196" s="125">
        <v>42515</v>
      </c>
      <c r="B196" s="279">
        <v>0</v>
      </c>
      <c r="C196" s="279">
        <v>0</v>
      </c>
      <c r="D196" s="279">
        <v>0</v>
      </c>
      <c r="E196" s="282">
        <f t="shared" ref="E196:E201" si="7">SUM(B196:D196)</f>
        <v>0</v>
      </c>
    </row>
    <row r="197" spans="1:5">
      <c r="A197" s="125">
        <v>42499</v>
      </c>
      <c r="B197" s="279">
        <v>0</v>
      </c>
      <c r="C197" s="279">
        <v>200</v>
      </c>
      <c r="D197" s="279">
        <v>0</v>
      </c>
      <c r="E197" s="282">
        <f t="shared" si="7"/>
        <v>200</v>
      </c>
    </row>
    <row r="198" spans="1:5">
      <c r="A198" s="125">
        <v>42479</v>
      </c>
      <c r="B198" s="279">
        <v>400</v>
      </c>
      <c r="C198" s="279">
        <v>600</v>
      </c>
      <c r="D198" s="279">
        <v>0</v>
      </c>
      <c r="E198" s="282">
        <f t="shared" si="7"/>
        <v>1000</v>
      </c>
    </row>
    <row r="199" spans="1:5">
      <c r="A199" s="125">
        <v>42466</v>
      </c>
      <c r="B199" s="279">
        <v>600</v>
      </c>
      <c r="C199" s="279">
        <v>1400</v>
      </c>
      <c r="D199" s="279">
        <v>0</v>
      </c>
      <c r="E199" s="282">
        <f t="shared" si="7"/>
        <v>2000</v>
      </c>
    </row>
    <row r="200" spans="1:5">
      <c r="A200" s="125">
        <v>42446</v>
      </c>
      <c r="B200" s="279">
        <v>768</v>
      </c>
      <c r="C200" s="279">
        <v>1152</v>
      </c>
      <c r="D200" s="279">
        <v>0</v>
      </c>
      <c r="E200" s="282">
        <f t="shared" si="7"/>
        <v>1920</v>
      </c>
    </row>
    <row r="201" spans="1:5">
      <c r="A201" s="125">
        <v>42431</v>
      </c>
      <c r="B201" s="279">
        <v>800</v>
      </c>
      <c r="C201" s="279">
        <v>3200</v>
      </c>
      <c r="D201" s="279">
        <v>0</v>
      </c>
      <c r="E201" s="282">
        <f t="shared" si="7"/>
        <v>4000</v>
      </c>
    </row>
    <row r="202" spans="1:5">
      <c r="A202" s="125">
        <v>42418</v>
      </c>
      <c r="B202" s="279">
        <v>1200</v>
      </c>
      <c r="C202" s="279">
        <v>2800</v>
      </c>
      <c r="D202" s="279">
        <v>0</v>
      </c>
      <c r="E202" s="282">
        <f t="shared" ref="E202:E207" si="8">SUM(B202:D202)</f>
        <v>4000</v>
      </c>
    </row>
    <row r="203" spans="1:5">
      <c r="A203" s="125">
        <v>42401</v>
      </c>
      <c r="B203" s="279">
        <v>680</v>
      </c>
      <c r="C203" s="279">
        <v>2720</v>
      </c>
      <c r="D203" s="279">
        <v>0</v>
      </c>
      <c r="E203" s="282">
        <f t="shared" si="8"/>
        <v>3400</v>
      </c>
    </row>
    <row r="204" spans="1:5">
      <c r="A204" s="125">
        <v>42391</v>
      </c>
      <c r="B204" s="279">
        <v>760</v>
      </c>
      <c r="C204" s="279">
        <v>3040</v>
      </c>
      <c r="D204" s="279">
        <v>0</v>
      </c>
      <c r="E204" s="282">
        <f t="shared" si="8"/>
        <v>3800</v>
      </c>
    </row>
    <row r="205" spans="1:5">
      <c r="A205" s="125">
        <v>42380</v>
      </c>
      <c r="B205" s="279">
        <v>2100</v>
      </c>
      <c r="C205" s="279">
        <v>4900</v>
      </c>
      <c r="D205" s="279">
        <v>0</v>
      </c>
      <c r="E205" s="282">
        <f t="shared" si="8"/>
        <v>7000</v>
      </c>
    </row>
    <row r="206" spans="1:5">
      <c r="A206" s="125">
        <v>42373</v>
      </c>
      <c r="B206" s="279">
        <v>3400</v>
      </c>
      <c r="C206" s="279">
        <v>7000</v>
      </c>
      <c r="D206" s="279">
        <v>0</v>
      </c>
      <c r="E206" s="282">
        <f t="shared" si="8"/>
        <v>10400</v>
      </c>
    </row>
    <row r="207" spans="1:5">
      <c r="A207" s="125">
        <v>42359</v>
      </c>
      <c r="B207" s="279">
        <v>6000</v>
      </c>
      <c r="C207" s="279">
        <v>4000</v>
      </c>
      <c r="D207" s="279">
        <v>0</v>
      </c>
      <c r="E207" s="282">
        <f t="shared" si="8"/>
        <v>10000</v>
      </c>
    </row>
    <row r="208" spans="1:5">
      <c r="A208" s="125">
        <v>42348</v>
      </c>
      <c r="B208" s="279">
        <v>3600</v>
      </c>
      <c r="C208" s="279">
        <v>5400</v>
      </c>
      <c r="D208" s="279">
        <v>0</v>
      </c>
      <c r="E208" s="282">
        <f t="shared" ref="E208:E213" si="9">SUM(B208:D208)</f>
        <v>9000</v>
      </c>
    </row>
    <row r="209" spans="1:5">
      <c r="A209" s="125">
        <v>42328</v>
      </c>
      <c r="B209" s="279">
        <v>3000</v>
      </c>
      <c r="C209" s="279">
        <v>4500</v>
      </c>
      <c r="D209" s="279">
        <v>0</v>
      </c>
      <c r="E209" s="282">
        <f t="shared" si="9"/>
        <v>7500</v>
      </c>
    </row>
    <row r="210" spans="1:5">
      <c r="A210" s="125">
        <v>42314</v>
      </c>
      <c r="B210" s="279">
        <v>1200</v>
      </c>
      <c r="C210" s="279">
        <v>1800</v>
      </c>
      <c r="D210" s="279">
        <v>0</v>
      </c>
      <c r="E210" s="282">
        <f t="shared" si="9"/>
        <v>3000</v>
      </c>
    </row>
    <row r="211" spans="1:5">
      <c r="A211" s="125">
        <v>42300</v>
      </c>
      <c r="B211" s="279">
        <v>1680</v>
      </c>
      <c r="C211" s="279">
        <v>1120</v>
      </c>
      <c r="D211" s="279">
        <v>0</v>
      </c>
      <c r="E211" s="282">
        <f t="shared" si="9"/>
        <v>2800</v>
      </c>
    </row>
    <row r="212" spans="1:5">
      <c r="A212" s="125">
        <v>42289</v>
      </c>
      <c r="B212" s="279">
        <v>1500</v>
      </c>
      <c r="C212" s="279">
        <v>1000</v>
      </c>
      <c r="D212" s="279">
        <v>0</v>
      </c>
      <c r="E212" s="282">
        <f t="shared" si="9"/>
        <v>2500</v>
      </c>
    </row>
    <row r="213" spans="1:5">
      <c r="A213" s="125">
        <v>42269</v>
      </c>
      <c r="B213" s="279">
        <v>700</v>
      </c>
      <c r="C213" s="279">
        <v>300</v>
      </c>
      <c r="D213" s="279">
        <v>0</v>
      </c>
      <c r="E213" s="282">
        <f t="shared" si="9"/>
        <v>1000</v>
      </c>
    </row>
    <row r="214" spans="1:5">
      <c r="A214" s="125">
        <v>42248</v>
      </c>
      <c r="B214" s="279">
        <v>150</v>
      </c>
      <c r="C214" s="279">
        <v>350</v>
      </c>
      <c r="D214" s="279">
        <v>0</v>
      </c>
      <c r="E214" s="282">
        <f t="shared" ref="E214:E219" si="10">SUM(B214:D214)</f>
        <v>500</v>
      </c>
    </row>
    <row r="215" spans="1:5">
      <c r="A215" s="125">
        <v>42230</v>
      </c>
      <c r="B215" s="279">
        <v>0</v>
      </c>
      <c r="C215" s="279">
        <v>0</v>
      </c>
      <c r="D215" s="279">
        <v>0</v>
      </c>
      <c r="E215" s="282">
        <f t="shared" si="10"/>
        <v>0</v>
      </c>
    </row>
    <row r="216" spans="1:5">
      <c r="A216" s="125">
        <v>42219</v>
      </c>
      <c r="B216" s="279">
        <v>0</v>
      </c>
      <c r="C216" s="279">
        <v>0</v>
      </c>
      <c r="D216" s="279">
        <v>0</v>
      </c>
      <c r="E216" s="282">
        <f t="shared" si="10"/>
        <v>0</v>
      </c>
    </row>
    <row r="217" spans="1:5">
      <c r="A217" s="125">
        <v>42207</v>
      </c>
      <c r="B217" s="279">
        <v>0</v>
      </c>
      <c r="C217" s="279">
        <v>0</v>
      </c>
      <c r="D217" s="279">
        <v>0</v>
      </c>
      <c r="E217" s="282">
        <f t="shared" si="10"/>
        <v>0</v>
      </c>
    </row>
    <row r="218" spans="1:5">
      <c r="A218" s="125">
        <v>42194</v>
      </c>
      <c r="B218" s="279">
        <v>0</v>
      </c>
      <c r="C218" s="279">
        <v>0</v>
      </c>
      <c r="D218" s="279">
        <v>0</v>
      </c>
      <c r="E218" s="282">
        <f t="shared" si="10"/>
        <v>0</v>
      </c>
    </row>
    <row r="219" spans="1:5">
      <c r="A219" s="125">
        <v>42173</v>
      </c>
      <c r="B219" s="279">
        <v>0</v>
      </c>
      <c r="C219" s="279">
        <v>0</v>
      </c>
      <c r="D219" s="279">
        <v>0</v>
      </c>
      <c r="E219" s="282">
        <f t="shared" si="10"/>
        <v>0</v>
      </c>
    </row>
    <row r="220" spans="1:5">
      <c r="A220" s="125">
        <v>42166</v>
      </c>
      <c r="B220" s="279">
        <v>0</v>
      </c>
      <c r="C220" s="279">
        <v>0</v>
      </c>
      <c r="D220" s="279">
        <v>0</v>
      </c>
      <c r="E220" s="282">
        <f t="shared" ref="E220:E225" si="11">SUM(B220:D220)</f>
        <v>0</v>
      </c>
    </row>
    <row r="221" spans="1:5">
      <c r="A221" s="125">
        <v>42146</v>
      </c>
      <c r="B221" s="279">
        <v>0</v>
      </c>
      <c r="C221" s="279">
        <v>0</v>
      </c>
      <c r="D221" s="279">
        <v>0</v>
      </c>
      <c r="E221" s="282">
        <f t="shared" si="11"/>
        <v>0</v>
      </c>
    </row>
    <row r="222" spans="1:5">
      <c r="A222" s="125">
        <v>42139</v>
      </c>
      <c r="B222" s="279">
        <v>0</v>
      </c>
      <c r="C222" s="279">
        <v>0</v>
      </c>
      <c r="D222" s="279">
        <v>0</v>
      </c>
      <c r="E222" s="282">
        <f t="shared" si="11"/>
        <v>0</v>
      </c>
    </row>
    <row r="223" spans="1:5">
      <c r="A223" s="125">
        <v>42117</v>
      </c>
      <c r="B223" s="279">
        <v>1020</v>
      </c>
      <c r="C223" s="279">
        <v>680</v>
      </c>
      <c r="D223" s="279">
        <v>0</v>
      </c>
      <c r="E223" s="282">
        <f t="shared" si="11"/>
        <v>1700</v>
      </c>
    </row>
    <row r="224" spans="1:5">
      <c r="A224" s="125">
        <v>42110</v>
      </c>
      <c r="B224" s="279">
        <v>1600</v>
      </c>
      <c r="C224" s="279">
        <v>0</v>
      </c>
      <c r="D224" s="279">
        <v>0</v>
      </c>
      <c r="E224" s="282">
        <f t="shared" si="11"/>
        <v>1600</v>
      </c>
    </row>
    <row r="225" spans="1:5">
      <c r="A225" s="125">
        <v>42089</v>
      </c>
      <c r="B225" s="279">
        <v>2100</v>
      </c>
      <c r="C225" s="279">
        <v>900</v>
      </c>
      <c r="D225" s="279">
        <v>0</v>
      </c>
      <c r="E225" s="282">
        <f t="shared" si="11"/>
        <v>3000</v>
      </c>
    </row>
    <row r="226" spans="1:5">
      <c r="A226" s="125">
        <v>42075</v>
      </c>
      <c r="B226" s="279">
        <v>1650</v>
      </c>
      <c r="C226" s="279">
        <v>550</v>
      </c>
      <c r="D226" s="279">
        <v>0</v>
      </c>
      <c r="E226" s="282">
        <v>2200</v>
      </c>
    </row>
    <row r="227" spans="1:5">
      <c r="A227" s="125">
        <v>42061</v>
      </c>
      <c r="B227" s="279">
        <v>2100</v>
      </c>
      <c r="C227" s="279">
        <v>900</v>
      </c>
      <c r="D227" s="279">
        <v>0</v>
      </c>
      <c r="E227" s="282">
        <f>SUM(B227:D227)</f>
        <v>3000</v>
      </c>
    </row>
    <row r="228" spans="1:5">
      <c r="A228" s="125">
        <v>42034</v>
      </c>
      <c r="B228" s="279">
        <v>6500</v>
      </c>
      <c r="C228" s="279">
        <v>2500</v>
      </c>
      <c r="D228" s="279">
        <v>0</v>
      </c>
      <c r="E228" s="282">
        <f>SUM(B228:D228)</f>
        <v>9000</v>
      </c>
    </row>
    <row r="229" spans="1:5">
      <c r="A229" s="125">
        <v>42013</v>
      </c>
      <c r="B229" s="279">
        <v>7000</v>
      </c>
      <c r="C229" s="279">
        <v>3000</v>
      </c>
      <c r="D229" s="279">
        <v>0</v>
      </c>
      <c r="E229" s="282">
        <f>SUM(B229:D229)</f>
        <v>10000</v>
      </c>
    </row>
    <row r="230" spans="1:5">
      <c r="A230" s="125">
        <v>41992</v>
      </c>
      <c r="B230" s="279">
        <v>4000</v>
      </c>
      <c r="C230" s="279">
        <v>4000</v>
      </c>
      <c r="D230" s="279">
        <v>0</v>
      </c>
      <c r="E230" s="282">
        <f>SUM(B230:D230)</f>
        <v>8000</v>
      </c>
    </row>
    <row r="231" spans="1:5">
      <c r="A231" s="125">
        <v>41978</v>
      </c>
      <c r="B231" s="279">
        <v>3500</v>
      </c>
      <c r="C231" s="279">
        <v>3500</v>
      </c>
      <c r="D231" s="279">
        <v>0</v>
      </c>
      <c r="E231" s="282">
        <f>SUM(B231:D231)</f>
        <v>7000</v>
      </c>
    </row>
    <row r="232" spans="1:5">
      <c r="A232" s="125">
        <v>41964</v>
      </c>
      <c r="B232" s="279">
        <v>2000</v>
      </c>
      <c r="C232" s="279">
        <v>4000</v>
      </c>
      <c r="D232" s="279">
        <v>0</v>
      </c>
      <c r="E232" s="282">
        <f t="shared" ref="E232:E237" si="12">SUM(B232:D232)</f>
        <v>6000</v>
      </c>
    </row>
    <row r="233" spans="1:5">
      <c r="A233" s="125">
        <v>41957</v>
      </c>
      <c r="B233" s="279">
        <v>1100</v>
      </c>
      <c r="C233" s="279">
        <v>4400</v>
      </c>
      <c r="D233" s="279">
        <v>0</v>
      </c>
      <c r="E233" s="282">
        <f t="shared" si="12"/>
        <v>5500</v>
      </c>
    </row>
    <row r="234" spans="1:5">
      <c r="A234" s="125">
        <v>41947</v>
      </c>
      <c r="B234" s="279">
        <v>1000</v>
      </c>
      <c r="C234" s="279">
        <v>7000</v>
      </c>
      <c r="D234" s="279">
        <v>0</v>
      </c>
      <c r="E234" s="282">
        <f t="shared" si="12"/>
        <v>8000</v>
      </c>
    </row>
    <row r="235" spans="1:5">
      <c r="A235" s="125">
        <v>41932</v>
      </c>
      <c r="B235" s="279">
        <v>500</v>
      </c>
      <c r="C235" s="279">
        <v>4500</v>
      </c>
      <c r="D235" s="279">
        <v>0</v>
      </c>
      <c r="E235" s="282">
        <f t="shared" si="12"/>
        <v>5000</v>
      </c>
    </row>
    <row r="236" spans="1:5">
      <c r="A236" s="125">
        <v>41922</v>
      </c>
      <c r="B236" s="279">
        <v>1000</v>
      </c>
      <c r="C236" s="279">
        <v>4000</v>
      </c>
      <c r="D236" s="279">
        <v>0</v>
      </c>
      <c r="E236" s="282">
        <f t="shared" si="12"/>
        <v>5000</v>
      </c>
    </row>
    <row r="237" spans="1:5">
      <c r="A237" s="125">
        <v>41914</v>
      </c>
      <c r="B237" s="279">
        <v>500</v>
      </c>
      <c r="C237" s="279">
        <v>500</v>
      </c>
      <c r="D237" s="279">
        <v>0</v>
      </c>
      <c r="E237" s="282">
        <f t="shared" si="12"/>
        <v>1000</v>
      </c>
    </row>
    <row r="238" spans="1:5">
      <c r="A238" s="125">
        <v>41905</v>
      </c>
      <c r="B238" s="279">
        <v>500</v>
      </c>
      <c r="C238" s="279">
        <v>1000</v>
      </c>
      <c r="D238" s="279">
        <v>0</v>
      </c>
      <c r="E238" s="282">
        <f t="shared" ref="E238:E243" si="13">SUM(B238:D238)</f>
        <v>1500</v>
      </c>
    </row>
    <row r="239" spans="1:5">
      <c r="A239" s="125">
        <v>41891</v>
      </c>
      <c r="B239" s="279">
        <v>500</v>
      </c>
      <c r="C239" s="279">
        <v>0</v>
      </c>
      <c r="D239" s="279">
        <v>0</v>
      </c>
      <c r="E239" s="282">
        <f t="shared" si="13"/>
        <v>500</v>
      </c>
    </row>
    <row r="240" spans="1:5">
      <c r="A240" s="125">
        <v>41866</v>
      </c>
      <c r="B240" s="279">
        <v>350</v>
      </c>
      <c r="C240" s="279">
        <v>0</v>
      </c>
      <c r="D240" s="279">
        <v>0</v>
      </c>
      <c r="E240" s="282">
        <f t="shared" si="13"/>
        <v>350</v>
      </c>
    </row>
    <row r="241" spans="1:5">
      <c r="A241" s="125">
        <v>41858</v>
      </c>
      <c r="B241" s="279">
        <v>150</v>
      </c>
      <c r="C241" s="279">
        <v>0</v>
      </c>
      <c r="D241" s="279">
        <v>0</v>
      </c>
      <c r="E241" s="282">
        <f t="shared" si="13"/>
        <v>150</v>
      </c>
    </row>
    <row r="242" spans="1:5">
      <c r="A242" s="125">
        <v>41838</v>
      </c>
      <c r="B242" s="279">
        <v>0</v>
      </c>
      <c r="C242" s="279">
        <v>0</v>
      </c>
      <c r="D242" s="279">
        <v>0</v>
      </c>
      <c r="E242" s="282">
        <f t="shared" si="13"/>
        <v>0</v>
      </c>
    </row>
    <row r="243" spans="1:5">
      <c r="A243" s="125">
        <v>41820</v>
      </c>
      <c r="B243" s="279">
        <v>0</v>
      </c>
      <c r="C243" s="279">
        <v>0</v>
      </c>
      <c r="D243" s="279">
        <v>0</v>
      </c>
      <c r="E243" s="282">
        <f t="shared" si="13"/>
        <v>0</v>
      </c>
    </row>
    <row r="244" spans="1:5">
      <c r="A244" s="125">
        <v>41810</v>
      </c>
      <c r="B244" s="279">
        <v>0</v>
      </c>
      <c r="C244" s="279">
        <v>0</v>
      </c>
      <c r="D244" s="279">
        <v>0</v>
      </c>
      <c r="E244" s="282">
        <f t="shared" ref="E244:E249" si="14">SUM(B244:D244)</f>
        <v>0</v>
      </c>
    </row>
    <row r="245" spans="1:5">
      <c r="A245" s="125">
        <v>41796</v>
      </c>
      <c r="B245" s="279">
        <v>0</v>
      </c>
      <c r="C245" s="279">
        <v>0</v>
      </c>
      <c r="D245" s="279">
        <v>0</v>
      </c>
      <c r="E245" s="282">
        <f t="shared" si="14"/>
        <v>0</v>
      </c>
    </row>
    <row r="246" spans="1:5">
      <c r="A246" s="125">
        <v>41774</v>
      </c>
      <c r="B246" s="279">
        <v>2500</v>
      </c>
      <c r="C246" s="279">
        <v>6500</v>
      </c>
      <c r="D246" s="279"/>
      <c r="E246" s="282">
        <f t="shared" si="14"/>
        <v>9000</v>
      </c>
    </row>
    <row r="247" spans="1:5">
      <c r="A247" s="125">
        <v>41746</v>
      </c>
      <c r="B247" s="279">
        <v>3000</v>
      </c>
      <c r="C247" s="279">
        <v>9000</v>
      </c>
      <c r="D247" s="279">
        <v>0</v>
      </c>
      <c r="E247" s="282">
        <f t="shared" si="14"/>
        <v>12000</v>
      </c>
    </row>
    <row r="248" spans="1:5">
      <c r="A248" s="125">
        <v>41717</v>
      </c>
      <c r="B248" s="279">
        <v>5000</v>
      </c>
      <c r="C248" s="279">
        <v>10000</v>
      </c>
      <c r="D248" s="279">
        <v>0</v>
      </c>
      <c r="E248" s="282">
        <f t="shared" si="14"/>
        <v>15000</v>
      </c>
    </row>
    <row r="249" spans="1:5">
      <c r="A249" s="125">
        <v>41705</v>
      </c>
      <c r="B249" s="279">
        <v>5000</v>
      </c>
      <c r="C249" s="279">
        <v>10000</v>
      </c>
      <c r="D249" s="279">
        <v>0</v>
      </c>
      <c r="E249" s="282">
        <f t="shared" si="14"/>
        <v>15000</v>
      </c>
    </row>
    <row r="250" spans="1:5">
      <c r="A250" s="122">
        <v>41691</v>
      </c>
      <c r="B250" s="279">
        <v>5000</v>
      </c>
      <c r="C250" s="279">
        <v>10000</v>
      </c>
      <c r="D250" s="279">
        <v>0</v>
      </c>
      <c r="E250" s="282">
        <f t="shared" ref="E250:E285" si="15">SUM(B250:D250)</f>
        <v>15000</v>
      </c>
    </row>
    <row r="251" spans="1:5">
      <c r="A251" s="122">
        <v>41670</v>
      </c>
      <c r="B251" s="279">
        <v>3000</v>
      </c>
      <c r="C251" s="279">
        <v>9000</v>
      </c>
      <c r="D251" s="279">
        <v>0</v>
      </c>
      <c r="E251" s="282">
        <f t="shared" si="15"/>
        <v>12000</v>
      </c>
    </row>
    <row r="252" spans="1:5">
      <c r="A252" s="122">
        <v>41656</v>
      </c>
      <c r="B252" s="279">
        <v>5000</v>
      </c>
      <c r="C252" s="279">
        <v>10000</v>
      </c>
      <c r="D252" s="279">
        <v>0</v>
      </c>
      <c r="E252" s="282">
        <f t="shared" si="15"/>
        <v>15000</v>
      </c>
    </row>
    <row r="253" spans="1:5">
      <c r="A253" s="122">
        <v>41642</v>
      </c>
      <c r="B253" s="279">
        <v>3000</v>
      </c>
      <c r="C253" s="279">
        <v>9000</v>
      </c>
      <c r="D253" s="279">
        <v>0</v>
      </c>
      <c r="E253" s="282">
        <f t="shared" si="15"/>
        <v>12000</v>
      </c>
    </row>
    <row r="254" spans="1:5">
      <c r="A254" s="122">
        <v>41628</v>
      </c>
      <c r="B254" s="279">
        <v>4800</v>
      </c>
      <c r="C254" s="279">
        <v>7200</v>
      </c>
      <c r="D254" s="279">
        <v>0</v>
      </c>
      <c r="E254" s="282">
        <f t="shared" si="15"/>
        <v>12000</v>
      </c>
    </row>
    <row r="255" spans="1:5">
      <c r="A255" s="122">
        <v>41607</v>
      </c>
      <c r="B255" s="279">
        <v>4000</v>
      </c>
      <c r="C255" s="279">
        <v>6000</v>
      </c>
      <c r="D255" s="279">
        <v>0</v>
      </c>
      <c r="E255" s="282">
        <f t="shared" si="15"/>
        <v>10000</v>
      </c>
    </row>
    <row r="256" spans="1:5">
      <c r="A256" s="122">
        <v>41590</v>
      </c>
      <c r="B256" s="279">
        <v>4000</v>
      </c>
      <c r="C256" s="279">
        <v>4000</v>
      </c>
      <c r="D256" s="279">
        <v>0</v>
      </c>
      <c r="E256" s="282">
        <f t="shared" si="15"/>
        <v>8000</v>
      </c>
    </row>
    <row r="257" spans="1:5">
      <c r="A257" s="122">
        <v>41578</v>
      </c>
      <c r="B257" s="279">
        <v>3500</v>
      </c>
      <c r="C257" s="279">
        <v>3500</v>
      </c>
      <c r="D257" s="279">
        <v>0</v>
      </c>
      <c r="E257" s="282">
        <f t="shared" si="15"/>
        <v>7000</v>
      </c>
    </row>
    <row r="258" spans="1:5">
      <c r="A258" s="122">
        <v>41564</v>
      </c>
      <c r="B258" s="279">
        <v>2500</v>
      </c>
      <c r="C258" s="279">
        <v>4500</v>
      </c>
      <c r="D258" s="279">
        <v>0</v>
      </c>
      <c r="E258" s="282">
        <f t="shared" si="15"/>
        <v>7000</v>
      </c>
    </row>
    <row r="259" spans="1:5">
      <c r="A259" s="122">
        <v>41544</v>
      </c>
      <c r="B259" s="279">
        <v>2500</v>
      </c>
      <c r="C259" s="279">
        <v>2000</v>
      </c>
      <c r="D259" s="279">
        <v>0</v>
      </c>
      <c r="E259" s="282">
        <f t="shared" si="15"/>
        <v>4500</v>
      </c>
    </row>
    <row r="260" spans="1:5">
      <c r="A260" s="122">
        <v>41536</v>
      </c>
      <c r="B260" s="279">
        <v>1800</v>
      </c>
      <c r="C260" s="279">
        <v>1500</v>
      </c>
      <c r="D260" s="279">
        <v>0</v>
      </c>
      <c r="E260" s="282">
        <f t="shared" si="15"/>
        <v>3300</v>
      </c>
    </row>
    <row r="261" spans="1:5">
      <c r="A261" s="122">
        <v>41515</v>
      </c>
      <c r="B261" s="279">
        <v>450</v>
      </c>
      <c r="C261" s="279">
        <v>100</v>
      </c>
      <c r="D261" s="279">
        <v>0</v>
      </c>
      <c r="E261" s="282">
        <f t="shared" si="15"/>
        <v>550</v>
      </c>
    </row>
    <row r="262" spans="1:5">
      <c r="A262" s="122">
        <v>41502</v>
      </c>
      <c r="B262" s="279">
        <v>450</v>
      </c>
      <c r="C262" s="279">
        <v>0</v>
      </c>
      <c r="D262" s="279">
        <v>0</v>
      </c>
      <c r="E262" s="282">
        <f t="shared" si="15"/>
        <v>450</v>
      </c>
    </row>
    <row r="263" spans="1:5">
      <c r="A263" s="122">
        <v>41487</v>
      </c>
      <c r="B263" s="279">
        <v>450</v>
      </c>
      <c r="C263" s="279">
        <v>0</v>
      </c>
      <c r="D263" s="279">
        <v>0</v>
      </c>
      <c r="E263" s="282">
        <f t="shared" si="15"/>
        <v>450</v>
      </c>
    </row>
    <row r="264" spans="1:5">
      <c r="A264" s="122">
        <v>41473</v>
      </c>
      <c r="B264" s="279">
        <v>300</v>
      </c>
      <c r="C264" s="279">
        <v>0</v>
      </c>
      <c r="D264" s="279">
        <v>0</v>
      </c>
      <c r="E264" s="282">
        <f t="shared" si="15"/>
        <v>300</v>
      </c>
    </row>
    <row r="265" spans="1:5">
      <c r="A265" s="122">
        <v>41459</v>
      </c>
      <c r="B265" s="279">
        <v>0</v>
      </c>
      <c r="C265" s="279">
        <v>0</v>
      </c>
      <c r="D265" s="279">
        <v>0</v>
      </c>
      <c r="E265" s="282">
        <f t="shared" si="15"/>
        <v>0</v>
      </c>
    </row>
    <row r="266" spans="1:5">
      <c r="A266" s="122">
        <v>41446</v>
      </c>
      <c r="B266" s="279">
        <v>450</v>
      </c>
      <c r="C266" s="279">
        <v>2400</v>
      </c>
      <c r="D266" s="279">
        <v>0</v>
      </c>
      <c r="E266" s="282">
        <f t="shared" si="15"/>
        <v>2850</v>
      </c>
    </row>
    <row r="267" spans="1:5">
      <c r="A267" s="122">
        <v>41431</v>
      </c>
      <c r="B267" s="279">
        <v>400</v>
      </c>
      <c r="C267" s="279">
        <v>2500</v>
      </c>
      <c r="D267" s="279">
        <v>0</v>
      </c>
      <c r="E267" s="282">
        <f t="shared" si="15"/>
        <v>2900</v>
      </c>
    </row>
    <row r="268" spans="1:5">
      <c r="A268" s="122">
        <v>41423</v>
      </c>
      <c r="B268" s="279">
        <v>550</v>
      </c>
      <c r="C268" s="279">
        <v>2800</v>
      </c>
      <c r="D268" s="279">
        <v>0</v>
      </c>
      <c r="E268" s="282">
        <f t="shared" si="15"/>
        <v>3350</v>
      </c>
    </row>
    <row r="269" spans="1:5">
      <c r="A269" s="122">
        <v>41417</v>
      </c>
      <c r="B269" s="279">
        <v>2000</v>
      </c>
      <c r="C269" s="279">
        <v>1000</v>
      </c>
      <c r="D269" s="279">
        <v>0</v>
      </c>
      <c r="E269" s="282">
        <f t="shared" si="15"/>
        <v>3000</v>
      </c>
    </row>
    <row r="270" spans="1:5">
      <c r="A270" s="122">
        <v>41410</v>
      </c>
      <c r="B270" s="279">
        <v>2500</v>
      </c>
      <c r="C270" s="279">
        <v>1500</v>
      </c>
      <c r="D270" s="279">
        <v>0</v>
      </c>
      <c r="E270" s="282">
        <f t="shared" si="15"/>
        <v>4000</v>
      </c>
    </row>
    <row r="271" spans="1:5">
      <c r="A271" s="122">
        <v>41382</v>
      </c>
      <c r="B271" s="279">
        <v>0</v>
      </c>
      <c r="C271" s="279">
        <v>8000</v>
      </c>
      <c r="D271" s="279">
        <v>0</v>
      </c>
      <c r="E271" s="282">
        <f t="shared" si="15"/>
        <v>8000</v>
      </c>
    </row>
    <row r="272" spans="1:5">
      <c r="A272" s="122">
        <v>41348</v>
      </c>
      <c r="B272" s="279">
        <v>0</v>
      </c>
      <c r="C272" s="279">
        <v>8000</v>
      </c>
      <c r="D272" s="279">
        <v>0</v>
      </c>
      <c r="E272" s="282">
        <f t="shared" si="15"/>
        <v>8000</v>
      </c>
    </row>
    <row r="273" spans="1:5">
      <c r="A273" s="122">
        <v>41320</v>
      </c>
      <c r="B273" s="279">
        <v>750</v>
      </c>
      <c r="C273" s="279">
        <v>6750</v>
      </c>
      <c r="D273" s="279">
        <v>0</v>
      </c>
      <c r="E273" s="282">
        <f t="shared" si="15"/>
        <v>7500</v>
      </c>
    </row>
    <row r="274" spans="1:5">
      <c r="A274" s="122">
        <v>41292</v>
      </c>
      <c r="B274" s="279">
        <v>600</v>
      </c>
      <c r="C274" s="279">
        <v>5400</v>
      </c>
      <c r="D274" s="279">
        <v>0</v>
      </c>
      <c r="E274" s="282">
        <f t="shared" si="15"/>
        <v>6000</v>
      </c>
    </row>
    <row r="275" spans="1:5">
      <c r="A275" s="122">
        <v>41264</v>
      </c>
      <c r="B275" s="279">
        <v>3850</v>
      </c>
      <c r="C275" s="279">
        <v>1650</v>
      </c>
      <c r="D275" s="279">
        <v>0</v>
      </c>
      <c r="E275" s="282">
        <f t="shared" si="15"/>
        <v>5500</v>
      </c>
    </row>
    <row r="276" spans="1:5">
      <c r="A276" s="122">
        <v>41229</v>
      </c>
      <c r="B276" s="279">
        <v>1200</v>
      </c>
      <c r="C276" s="279">
        <v>0</v>
      </c>
      <c r="D276" s="279">
        <v>0</v>
      </c>
      <c r="E276" s="282">
        <f t="shared" si="15"/>
        <v>1200</v>
      </c>
    </row>
    <row r="277" spans="1:5">
      <c r="A277" s="122">
        <v>41201</v>
      </c>
      <c r="B277" s="279">
        <v>0</v>
      </c>
      <c r="C277" s="279">
        <v>0</v>
      </c>
      <c r="D277" s="279">
        <v>0</v>
      </c>
      <c r="E277" s="282">
        <f t="shared" si="15"/>
        <v>0</v>
      </c>
    </row>
    <row r="278" spans="1:5">
      <c r="A278" s="122">
        <v>41173</v>
      </c>
      <c r="B278" s="279">
        <v>0</v>
      </c>
      <c r="C278" s="279">
        <v>0</v>
      </c>
      <c r="D278" s="279">
        <v>0</v>
      </c>
      <c r="E278" s="282">
        <f t="shared" si="15"/>
        <v>0</v>
      </c>
    </row>
    <row r="279" spans="1:5">
      <c r="A279" s="122">
        <v>41138</v>
      </c>
      <c r="B279" s="279">
        <v>0</v>
      </c>
      <c r="C279" s="279">
        <v>0</v>
      </c>
      <c r="D279" s="279">
        <v>0</v>
      </c>
      <c r="E279" s="282">
        <f t="shared" si="15"/>
        <v>0</v>
      </c>
    </row>
    <row r="280" spans="1:5">
      <c r="A280" s="122">
        <v>41110</v>
      </c>
      <c r="B280" s="279">
        <v>0</v>
      </c>
      <c r="C280" s="279">
        <v>0</v>
      </c>
      <c r="D280" s="279">
        <v>0</v>
      </c>
      <c r="E280" s="282">
        <f t="shared" si="15"/>
        <v>0</v>
      </c>
    </row>
    <row r="281" spans="1:5">
      <c r="A281" s="122">
        <v>41075</v>
      </c>
      <c r="B281" s="279">
        <v>0</v>
      </c>
      <c r="C281" s="279">
        <v>0</v>
      </c>
      <c r="D281" s="279">
        <v>0</v>
      </c>
      <c r="E281" s="282">
        <f t="shared" si="15"/>
        <v>0</v>
      </c>
    </row>
    <row r="282" spans="1:5">
      <c r="A282" s="122">
        <v>41019</v>
      </c>
      <c r="B282" s="279">
        <v>800</v>
      </c>
      <c r="C282" s="279">
        <v>0</v>
      </c>
      <c r="D282" s="279">
        <v>0</v>
      </c>
      <c r="E282" s="282">
        <f t="shared" si="15"/>
        <v>800</v>
      </c>
    </row>
    <row r="283" spans="1:5">
      <c r="A283" s="122">
        <v>40984</v>
      </c>
      <c r="B283" s="279">
        <v>700</v>
      </c>
      <c r="C283" s="279">
        <v>300</v>
      </c>
      <c r="D283" s="279">
        <v>0</v>
      </c>
      <c r="E283" s="282">
        <f t="shared" si="15"/>
        <v>1000</v>
      </c>
    </row>
    <row r="284" spans="1:5">
      <c r="A284" s="239">
        <v>40956</v>
      </c>
      <c r="B284" s="281">
        <v>450</v>
      </c>
      <c r="C284" s="281">
        <v>0</v>
      </c>
      <c r="D284" s="281">
        <v>0</v>
      </c>
      <c r="E284" s="284">
        <f t="shared" si="15"/>
        <v>450</v>
      </c>
    </row>
    <row r="285" spans="1:5">
      <c r="A285" s="128">
        <v>40939</v>
      </c>
      <c r="B285" s="129">
        <v>100</v>
      </c>
      <c r="C285" s="129">
        <v>800</v>
      </c>
      <c r="D285" s="129">
        <v>0</v>
      </c>
      <c r="E285" s="130">
        <f t="shared" si="15"/>
        <v>900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109"/>
  <sheetViews>
    <sheetView tabSelected="1" zoomScale="85" zoomScaleNormal="85" workbookViewId="0">
      <selection activeCell="G18" sqref="G18"/>
    </sheetView>
  </sheetViews>
  <sheetFormatPr defaultRowHeight="14"/>
  <cols>
    <col min="1" max="1" width="10.58203125" customWidth="1"/>
    <col min="2" max="2" width="10.25" customWidth="1"/>
    <col min="3" max="4" width="12.08203125" customWidth="1"/>
    <col min="5" max="5" width="10.58203125" customWidth="1"/>
    <col min="8" max="8" width="10.33203125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72</v>
      </c>
      <c r="B3" s="85" t="s">
        <v>122</v>
      </c>
      <c r="C3">
        <v>4503</v>
      </c>
      <c r="D3" s="11" t="s">
        <v>21</v>
      </c>
      <c r="E3" s="10">
        <v>-27.241990999999999</v>
      </c>
    </row>
    <row r="4" spans="1:8" ht="15.5">
      <c r="A4" s="2"/>
      <c r="D4" s="11" t="s">
        <v>22</v>
      </c>
      <c r="E4" s="22">
        <v>152.99203399999999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304"/>
      <c r="B7" s="304"/>
      <c r="C7" s="304"/>
      <c r="D7" s="304"/>
      <c r="E7" s="304"/>
      <c r="F7" s="9"/>
      <c r="G7" s="4"/>
    </row>
    <row r="9" spans="1:8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G9" s="59"/>
      <c r="H9" s="59"/>
    </row>
    <row r="10" spans="1:8" ht="14.5" customHeight="1">
      <c r="A10" s="23">
        <v>45671</v>
      </c>
      <c r="B10">
        <v>1525</v>
      </c>
      <c r="C10">
        <v>381</v>
      </c>
      <c r="D10">
        <v>36209</v>
      </c>
      <c r="E10">
        <v>38115</v>
      </c>
      <c r="G10" s="59"/>
      <c r="H10" s="59"/>
    </row>
    <row r="11" spans="1:8" ht="14.5" customHeight="1">
      <c r="A11" s="23">
        <v>45666</v>
      </c>
      <c r="B11">
        <v>2500</v>
      </c>
      <c r="C11">
        <v>500</v>
      </c>
      <c r="D11">
        <v>12000</v>
      </c>
      <c r="E11">
        <v>15000</v>
      </c>
      <c r="G11" s="59"/>
      <c r="H11" s="59"/>
    </row>
    <row r="12" spans="1:8" ht="14.5" customHeight="1">
      <c r="A12" s="23">
        <v>45639</v>
      </c>
      <c r="B12">
        <v>1500</v>
      </c>
      <c r="C12">
        <v>0</v>
      </c>
      <c r="D12">
        <v>0</v>
      </c>
      <c r="E12">
        <v>1500</v>
      </c>
      <c r="G12" s="59"/>
      <c r="H12" s="59"/>
    </row>
    <row r="13" spans="1:8" ht="14.5" customHeight="1">
      <c r="A13" s="23">
        <v>45617</v>
      </c>
      <c r="B13">
        <v>3042</v>
      </c>
      <c r="C13">
        <v>0</v>
      </c>
      <c r="D13">
        <v>0</v>
      </c>
      <c r="E13">
        <v>3042</v>
      </c>
      <c r="G13" s="59"/>
      <c r="H13" s="59"/>
    </row>
    <row r="14" spans="1:8" ht="14.5" customHeight="1">
      <c r="A14" s="23">
        <v>45594</v>
      </c>
      <c r="B14">
        <v>1170</v>
      </c>
      <c r="C14">
        <v>130</v>
      </c>
      <c r="D14">
        <v>0</v>
      </c>
      <c r="E14">
        <v>1300</v>
      </c>
      <c r="G14" s="59"/>
      <c r="H14" s="59"/>
    </row>
    <row r="15" spans="1:8">
      <c r="A15" s="206">
        <v>45559</v>
      </c>
      <c r="B15" s="207">
        <v>800</v>
      </c>
      <c r="C15" s="207">
        <v>0</v>
      </c>
      <c r="D15" s="207">
        <v>0</v>
      </c>
      <c r="E15" s="208">
        <v>800</v>
      </c>
      <c r="G15" s="59"/>
      <c r="H15" s="59"/>
    </row>
    <row r="16" spans="1:8" ht="15" customHeight="1">
      <c r="A16" s="171">
        <v>45525</v>
      </c>
      <c r="B16" s="47">
        <v>600</v>
      </c>
      <c r="C16" s="47">
        <v>2400</v>
      </c>
      <c r="D16" s="47">
        <v>0</v>
      </c>
      <c r="E16" s="172">
        <v>3000</v>
      </c>
      <c r="G16" s="39"/>
      <c r="H16" s="50"/>
    </row>
    <row r="17" spans="1:8" ht="15" customHeight="1">
      <c r="A17" s="171">
        <v>45498</v>
      </c>
      <c r="B17" s="47">
        <v>263</v>
      </c>
      <c r="C17" s="47">
        <v>2367</v>
      </c>
      <c r="D17" s="47">
        <v>0</v>
      </c>
      <c r="E17" s="172">
        <v>2630</v>
      </c>
      <c r="G17" s="39"/>
      <c r="H17" s="50"/>
    </row>
    <row r="18" spans="1:8" ht="15" customHeight="1">
      <c r="A18" s="171">
        <v>45461</v>
      </c>
      <c r="B18" s="47">
        <v>304</v>
      </c>
      <c r="C18" s="47">
        <v>1120</v>
      </c>
      <c r="D18" s="47">
        <v>0</v>
      </c>
      <c r="E18" s="172">
        <v>1424</v>
      </c>
      <c r="G18" s="39"/>
      <c r="H18" s="50"/>
    </row>
    <row r="19" spans="1:8" ht="15" customHeight="1">
      <c r="A19" s="171">
        <v>45428</v>
      </c>
      <c r="B19" s="47">
        <v>1260</v>
      </c>
      <c r="C19" s="47">
        <v>140</v>
      </c>
      <c r="D19" s="47">
        <v>0</v>
      </c>
      <c r="E19" s="172">
        <v>1400</v>
      </c>
      <c r="G19" s="39"/>
      <c r="H19" s="50"/>
    </row>
    <row r="20" spans="1:8" ht="15" customHeight="1">
      <c r="A20" s="144">
        <v>45399</v>
      </c>
      <c r="B20" s="29">
        <v>2565</v>
      </c>
      <c r="C20" s="29">
        <v>135</v>
      </c>
      <c r="D20" s="29">
        <v>0</v>
      </c>
      <c r="E20" s="146">
        <v>2700</v>
      </c>
      <c r="G20" s="39"/>
      <c r="H20" s="50"/>
    </row>
    <row r="21" spans="1:8" ht="15" customHeight="1">
      <c r="A21" s="136">
        <v>45362</v>
      </c>
      <c r="B21">
        <v>2191</v>
      </c>
      <c r="C21">
        <v>0</v>
      </c>
      <c r="D21">
        <v>130</v>
      </c>
      <c r="E21" s="137">
        <v>2321</v>
      </c>
      <c r="G21" s="39"/>
      <c r="H21" s="50"/>
    </row>
    <row r="22" spans="1:8" ht="15" customHeight="1">
      <c r="A22" s="136">
        <v>45344</v>
      </c>
      <c r="B22">
        <v>6080</v>
      </c>
      <c r="C22">
        <v>320</v>
      </c>
      <c r="D22">
        <v>0</v>
      </c>
      <c r="E22" s="137">
        <v>6480</v>
      </c>
      <c r="G22" s="39"/>
      <c r="H22" s="50"/>
    </row>
    <row r="23" spans="1:8" ht="15" customHeight="1">
      <c r="A23" s="136">
        <v>45301</v>
      </c>
      <c r="B23">
        <v>1075</v>
      </c>
      <c r="C23">
        <v>460</v>
      </c>
      <c r="D23">
        <v>65</v>
      </c>
      <c r="E23" s="137">
        <v>1600</v>
      </c>
      <c r="G23" s="39"/>
      <c r="H23" s="50"/>
    </row>
    <row r="24" spans="1:8" ht="15" customHeight="1">
      <c r="A24" s="136">
        <v>45273</v>
      </c>
      <c r="B24">
        <v>1960</v>
      </c>
      <c r="C24">
        <v>560</v>
      </c>
      <c r="D24">
        <v>280</v>
      </c>
      <c r="E24" s="137">
        <v>2800</v>
      </c>
      <c r="G24" s="39"/>
      <c r="H24" s="50"/>
    </row>
    <row r="25" spans="1:8">
      <c r="A25" s="136">
        <v>45245</v>
      </c>
      <c r="B25">
        <v>930</v>
      </c>
      <c r="C25">
        <v>1550</v>
      </c>
      <c r="D25">
        <v>620</v>
      </c>
      <c r="E25" s="137">
        <v>3100</v>
      </c>
      <c r="F25" s="36"/>
      <c r="G25" s="39"/>
      <c r="H25" s="50"/>
    </row>
    <row r="26" spans="1:8">
      <c r="A26" s="136">
        <v>45219</v>
      </c>
      <c r="B26">
        <v>520</v>
      </c>
      <c r="C26">
        <v>2080</v>
      </c>
      <c r="D26">
        <v>1</v>
      </c>
      <c r="E26" s="137">
        <v>2601</v>
      </c>
      <c r="G26" s="39"/>
      <c r="H26" s="50"/>
    </row>
    <row r="27" spans="1:8">
      <c r="A27" s="136">
        <v>45196</v>
      </c>
      <c r="B27">
        <v>1210</v>
      </c>
      <c r="C27">
        <v>4840</v>
      </c>
      <c r="D27">
        <v>0</v>
      </c>
      <c r="E27" s="137">
        <v>6050</v>
      </c>
      <c r="G27" s="39"/>
      <c r="H27" s="50"/>
    </row>
    <row r="28" spans="1:8">
      <c r="A28" s="136">
        <v>45182</v>
      </c>
      <c r="B28">
        <v>1410</v>
      </c>
      <c r="C28">
        <v>3290</v>
      </c>
      <c r="D28">
        <v>0</v>
      </c>
      <c r="E28" s="137">
        <v>4700</v>
      </c>
      <c r="G28" s="39"/>
      <c r="H28" s="50"/>
    </row>
    <row r="29" spans="1:8">
      <c r="A29" s="138">
        <v>45168</v>
      </c>
      <c r="B29">
        <v>640</v>
      </c>
      <c r="C29">
        <v>5760</v>
      </c>
      <c r="D29">
        <v>0</v>
      </c>
      <c r="E29" s="184">
        <v>6400</v>
      </c>
    </row>
    <row r="30" spans="1:8">
      <c r="A30" s="138">
        <v>45154</v>
      </c>
      <c r="B30">
        <v>1020</v>
      </c>
      <c r="C30">
        <v>4080</v>
      </c>
      <c r="D30">
        <v>0</v>
      </c>
      <c r="E30" s="184">
        <v>5100</v>
      </c>
    </row>
    <row r="31" spans="1:8">
      <c r="A31" s="138">
        <v>45140</v>
      </c>
      <c r="B31">
        <v>2200</v>
      </c>
      <c r="C31">
        <v>8800</v>
      </c>
      <c r="D31">
        <v>0</v>
      </c>
      <c r="E31" s="184">
        <v>11000</v>
      </c>
    </row>
    <row r="32" spans="1:8">
      <c r="A32" s="138">
        <v>45112</v>
      </c>
      <c r="B32">
        <v>15</v>
      </c>
      <c r="C32">
        <v>15000</v>
      </c>
      <c r="D32">
        <v>0</v>
      </c>
      <c r="E32" s="184">
        <v>15015</v>
      </c>
    </row>
    <row r="33" spans="1:5">
      <c r="A33" s="138">
        <v>45085</v>
      </c>
      <c r="B33">
        <v>2600</v>
      </c>
      <c r="C33">
        <v>4400</v>
      </c>
      <c r="D33">
        <v>0</v>
      </c>
      <c r="E33" s="184">
        <v>7000</v>
      </c>
    </row>
    <row r="34" spans="1:5">
      <c r="A34" s="138">
        <v>45064</v>
      </c>
      <c r="B34">
        <v>1300</v>
      </c>
      <c r="C34">
        <v>600</v>
      </c>
      <c r="D34">
        <v>0</v>
      </c>
      <c r="E34" s="184">
        <v>1900</v>
      </c>
    </row>
    <row r="35" spans="1:5">
      <c r="A35" s="138">
        <v>45050</v>
      </c>
      <c r="B35">
        <v>850</v>
      </c>
      <c r="C35">
        <v>140</v>
      </c>
      <c r="D35">
        <v>0</v>
      </c>
      <c r="E35" s="185">
        <v>990</v>
      </c>
    </row>
    <row r="36" spans="1:5">
      <c r="A36" s="138">
        <v>45035</v>
      </c>
      <c r="B36">
        <v>435</v>
      </c>
      <c r="C36">
        <v>0</v>
      </c>
      <c r="D36">
        <v>0</v>
      </c>
      <c r="E36" s="185">
        <v>435</v>
      </c>
    </row>
    <row r="37" spans="1:5">
      <c r="A37" s="138">
        <v>44999</v>
      </c>
      <c r="B37">
        <v>650</v>
      </c>
      <c r="C37">
        <v>0</v>
      </c>
      <c r="D37">
        <v>0</v>
      </c>
      <c r="E37" s="185">
        <v>650</v>
      </c>
    </row>
    <row r="38" spans="1:5">
      <c r="A38" s="138">
        <v>44972</v>
      </c>
      <c r="B38">
        <v>700</v>
      </c>
      <c r="C38">
        <v>0</v>
      </c>
      <c r="D38">
        <v>0</v>
      </c>
      <c r="E38" s="185">
        <v>700</v>
      </c>
    </row>
    <row r="39" spans="1:5">
      <c r="A39" s="138">
        <v>44956</v>
      </c>
      <c r="B39">
        <v>850</v>
      </c>
      <c r="C39">
        <v>0</v>
      </c>
      <c r="D39">
        <v>0</v>
      </c>
      <c r="E39" s="185">
        <v>850</v>
      </c>
    </row>
    <row r="40" spans="1:5">
      <c r="A40" s="136">
        <v>44936</v>
      </c>
      <c r="B40">
        <v>275</v>
      </c>
      <c r="C40">
        <v>0</v>
      </c>
      <c r="D40">
        <v>0</v>
      </c>
      <c r="E40" s="137">
        <v>275</v>
      </c>
    </row>
    <row r="41" spans="1:5">
      <c r="A41" s="136">
        <v>44901</v>
      </c>
      <c r="B41">
        <v>400</v>
      </c>
      <c r="C41">
        <v>0</v>
      </c>
      <c r="D41">
        <v>0</v>
      </c>
      <c r="E41" s="137">
        <v>400</v>
      </c>
    </row>
    <row r="42" spans="1:5">
      <c r="A42" s="136">
        <v>44881</v>
      </c>
      <c r="B42">
        <v>370</v>
      </c>
      <c r="C42">
        <v>0</v>
      </c>
      <c r="D42">
        <v>0</v>
      </c>
      <c r="E42" s="137">
        <v>370</v>
      </c>
    </row>
    <row r="43" spans="1:5">
      <c r="A43" s="136">
        <v>44855</v>
      </c>
      <c r="B43">
        <v>370</v>
      </c>
      <c r="C43">
        <v>0</v>
      </c>
      <c r="D43">
        <v>0</v>
      </c>
      <c r="E43" s="137">
        <v>370</v>
      </c>
    </row>
    <row r="44" spans="1:5">
      <c r="A44" s="136">
        <v>44819</v>
      </c>
      <c r="B44">
        <v>200</v>
      </c>
      <c r="C44">
        <v>0</v>
      </c>
      <c r="D44">
        <v>0</v>
      </c>
      <c r="E44" s="137">
        <v>200</v>
      </c>
    </row>
    <row r="45" spans="1:5">
      <c r="A45" s="136">
        <v>44790</v>
      </c>
      <c r="B45">
        <v>380</v>
      </c>
      <c r="C45">
        <v>0</v>
      </c>
      <c r="D45">
        <v>0</v>
      </c>
      <c r="E45" s="137">
        <v>380</v>
      </c>
    </row>
    <row r="46" spans="1:5">
      <c r="A46" s="136">
        <v>44760</v>
      </c>
      <c r="B46">
        <v>280</v>
      </c>
      <c r="C46">
        <v>0</v>
      </c>
      <c r="D46">
        <v>0</v>
      </c>
      <c r="E46" s="137">
        <v>280</v>
      </c>
    </row>
    <row r="47" spans="1:5">
      <c r="A47" s="136">
        <v>44735</v>
      </c>
      <c r="B47">
        <v>280</v>
      </c>
      <c r="C47">
        <v>0</v>
      </c>
      <c r="D47">
        <v>0</v>
      </c>
      <c r="E47" s="137">
        <v>280</v>
      </c>
    </row>
    <row r="48" spans="1:5">
      <c r="A48" s="136">
        <v>44726</v>
      </c>
      <c r="B48" s="50">
        <v>320</v>
      </c>
      <c r="C48" s="50">
        <v>0</v>
      </c>
      <c r="D48" s="50">
        <v>0</v>
      </c>
      <c r="E48" s="184">
        <v>320</v>
      </c>
    </row>
    <row r="49" spans="1:5">
      <c r="A49" s="136">
        <v>44706</v>
      </c>
      <c r="B49" s="50">
        <v>450</v>
      </c>
      <c r="C49" s="50">
        <v>0</v>
      </c>
      <c r="D49" s="50">
        <v>0</v>
      </c>
      <c r="E49" s="184">
        <v>450</v>
      </c>
    </row>
    <row r="50" spans="1:5">
      <c r="A50" s="136">
        <v>44678</v>
      </c>
      <c r="B50" s="50">
        <v>580</v>
      </c>
      <c r="C50" s="50">
        <v>150</v>
      </c>
      <c r="D50" s="50">
        <v>0</v>
      </c>
      <c r="E50" s="184">
        <v>730</v>
      </c>
    </row>
    <row r="51" spans="1:5">
      <c r="A51" s="136">
        <v>44644</v>
      </c>
      <c r="B51" s="50">
        <v>710</v>
      </c>
      <c r="C51" s="50">
        <v>0</v>
      </c>
      <c r="D51" s="50">
        <v>0</v>
      </c>
      <c r="E51" s="184">
        <v>710</v>
      </c>
    </row>
    <row r="52" spans="1:5">
      <c r="A52" s="136">
        <v>44608</v>
      </c>
      <c r="B52" s="50">
        <v>520</v>
      </c>
      <c r="C52" s="50">
        <v>0</v>
      </c>
      <c r="D52" s="50">
        <v>0</v>
      </c>
      <c r="E52" s="184">
        <v>520</v>
      </c>
    </row>
    <row r="53" spans="1:5">
      <c r="A53" s="136">
        <v>44579</v>
      </c>
      <c r="B53" s="50">
        <v>570</v>
      </c>
      <c r="C53" s="50">
        <v>0</v>
      </c>
      <c r="D53" s="50">
        <v>0</v>
      </c>
      <c r="E53" s="184">
        <v>570</v>
      </c>
    </row>
    <row r="54" spans="1:5">
      <c r="A54" s="136">
        <v>44552</v>
      </c>
      <c r="B54" s="50">
        <v>550</v>
      </c>
      <c r="C54" s="50">
        <v>0</v>
      </c>
      <c r="D54" s="50">
        <v>0</v>
      </c>
      <c r="E54" s="184">
        <v>550</v>
      </c>
    </row>
    <row r="55" spans="1:5">
      <c r="A55" s="136">
        <v>44547</v>
      </c>
      <c r="B55" s="50">
        <v>625</v>
      </c>
      <c r="C55" s="50">
        <v>0</v>
      </c>
      <c r="D55" s="50">
        <v>30</v>
      </c>
      <c r="E55" s="184">
        <v>655</v>
      </c>
    </row>
    <row r="56" spans="1:5">
      <c r="A56" s="136">
        <v>44537</v>
      </c>
      <c r="B56" s="50">
        <v>532</v>
      </c>
      <c r="C56" s="50">
        <v>0</v>
      </c>
      <c r="D56" s="50">
        <v>3</v>
      </c>
      <c r="E56" s="184">
        <v>535</v>
      </c>
    </row>
    <row r="57" spans="1:5">
      <c r="A57" s="136">
        <v>44518</v>
      </c>
      <c r="B57" s="50">
        <v>780</v>
      </c>
      <c r="C57" s="50">
        <v>0</v>
      </c>
      <c r="D57" s="50">
        <v>0</v>
      </c>
      <c r="E57" s="184">
        <v>780</v>
      </c>
    </row>
    <row r="58" spans="1:5">
      <c r="A58" s="136">
        <v>44470</v>
      </c>
      <c r="B58" s="50">
        <v>250</v>
      </c>
      <c r="C58" s="50">
        <v>0</v>
      </c>
      <c r="D58" s="50">
        <v>0</v>
      </c>
      <c r="E58" s="184">
        <v>250</v>
      </c>
    </row>
    <row r="59" spans="1:5">
      <c r="A59" s="136">
        <v>44442</v>
      </c>
      <c r="B59" s="50">
        <v>0</v>
      </c>
      <c r="C59" s="50">
        <v>0</v>
      </c>
      <c r="D59" s="50">
        <v>0</v>
      </c>
      <c r="E59" s="184">
        <v>0</v>
      </c>
    </row>
    <row r="60" spans="1:5">
      <c r="A60" s="136">
        <v>44428</v>
      </c>
      <c r="B60" s="50">
        <v>0</v>
      </c>
      <c r="C60" s="50">
        <v>0</v>
      </c>
      <c r="D60" s="50">
        <v>0</v>
      </c>
      <c r="E60" s="184">
        <v>0</v>
      </c>
    </row>
    <row r="61" spans="1:5">
      <c r="A61" s="136">
        <v>44414</v>
      </c>
      <c r="B61" s="50">
        <v>0</v>
      </c>
      <c r="C61" s="50">
        <v>0</v>
      </c>
      <c r="D61" s="50">
        <v>0</v>
      </c>
      <c r="E61" s="184">
        <v>0</v>
      </c>
    </row>
    <row r="62" spans="1:5">
      <c r="A62" s="136">
        <v>44382</v>
      </c>
      <c r="B62" s="50">
        <v>0</v>
      </c>
      <c r="C62" s="50">
        <v>0</v>
      </c>
      <c r="D62" s="50">
        <v>0</v>
      </c>
      <c r="E62" s="184">
        <v>0</v>
      </c>
    </row>
    <row r="63" spans="1:5">
      <c r="A63" s="136">
        <v>44351</v>
      </c>
      <c r="B63" s="50">
        <v>0</v>
      </c>
      <c r="C63" s="50">
        <v>0</v>
      </c>
      <c r="D63" s="50">
        <v>0</v>
      </c>
      <c r="E63" s="184">
        <v>0</v>
      </c>
    </row>
    <row r="64" spans="1:5">
      <c r="A64" s="136">
        <v>44335</v>
      </c>
      <c r="B64" s="50">
        <v>0</v>
      </c>
      <c r="C64" s="50">
        <v>0</v>
      </c>
      <c r="D64" s="50">
        <v>0</v>
      </c>
      <c r="E64" s="184">
        <v>0</v>
      </c>
    </row>
    <row r="65" spans="1:5">
      <c r="A65" s="136">
        <v>44321</v>
      </c>
      <c r="B65" s="50">
        <v>0</v>
      </c>
      <c r="C65" s="50">
        <v>0</v>
      </c>
      <c r="D65" s="50">
        <v>0</v>
      </c>
      <c r="E65" s="184">
        <v>0</v>
      </c>
    </row>
    <row r="66" spans="1:5">
      <c r="A66" s="136">
        <v>44301</v>
      </c>
      <c r="B66" s="50">
        <v>960</v>
      </c>
      <c r="C66" s="50">
        <v>0</v>
      </c>
      <c r="D66" s="50">
        <v>0</v>
      </c>
      <c r="E66" s="184">
        <v>960</v>
      </c>
    </row>
    <row r="67" spans="1:5">
      <c r="A67" s="136">
        <v>44266</v>
      </c>
      <c r="B67" s="50">
        <v>900</v>
      </c>
      <c r="C67" s="50">
        <v>0</v>
      </c>
      <c r="D67" s="50">
        <v>600</v>
      </c>
      <c r="E67" s="184">
        <v>1500</v>
      </c>
    </row>
    <row r="68" spans="1:5">
      <c r="A68" s="136">
        <v>44251</v>
      </c>
      <c r="B68" s="50">
        <v>700</v>
      </c>
      <c r="C68" s="50">
        <v>0</v>
      </c>
      <c r="D68" s="50">
        <v>10</v>
      </c>
      <c r="E68" s="184">
        <v>710</v>
      </c>
    </row>
    <row r="69" spans="1:5">
      <c r="A69" s="136">
        <v>44243</v>
      </c>
      <c r="B69" s="50">
        <v>800</v>
      </c>
      <c r="C69" s="50">
        <v>0</v>
      </c>
      <c r="D69" s="50">
        <v>100</v>
      </c>
      <c r="E69" s="184">
        <v>900</v>
      </c>
    </row>
    <row r="70" spans="1:5">
      <c r="A70" s="136">
        <v>44238</v>
      </c>
      <c r="B70" s="50">
        <v>700</v>
      </c>
      <c r="C70" s="50">
        <v>0</v>
      </c>
      <c r="D70" s="50">
        <v>3500</v>
      </c>
      <c r="E70" s="184">
        <v>4200</v>
      </c>
    </row>
    <row r="71" spans="1:5">
      <c r="A71" s="136">
        <v>44237</v>
      </c>
      <c r="B71" s="50">
        <v>750</v>
      </c>
      <c r="C71" s="50">
        <v>0</v>
      </c>
      <c r="D71" s="50">
        <v>5000</v>
      </c>
      <c r="E71" s="184">
        <v>5750</v>
      </c>
    </row>
    <row r="72" spans="1:5">
      <c r="A72" s="136">
        <v>44230</v>
      </c>
      <c r="B72" s="50">
        <v>500</v>
      </c>
      <c r="C72" s="50">
        <v>0</v>
      </c>
      <c r="D72" s="50">
        <v>8000</v>
      </c>
      <c r="E72" s="184">
        <v>8500</v>
      </c>
    </row>
    <row r="73" spans="1:5">
      <c r="A73" s="136">
        <v>44223</v>
      </c>
      <c r="B73" s="50">
        <v>800</v>
      </c>
      <c r="C73" s="50">
        <v>0</v>
      </c>
      <c r="D73" s="50">
        <v>3200</v>
      </c>
      <c r="E73" s="184">
        <v>4000</v>
      </c>
    </row>
    <row r="74" spans="1:5">
      <c r="A74" s="136">
        <v>44215</v>
      </c>
      <c r="B74" s="50">
        <v>300</v>
      </c>
      <c r="C74" s="50">
        <v>0</v>
      </c>
      <c r="D74" s="50">
        <v>5700</v>
      </c>
      <c r="E74" s="184">
        <v>6000</v>
      </c>
    </row>
    <row r="75" spans="1:5">
      <c r="A75" s="136">
        <v>44209</v>
      </c>
      <c r="B75" s="50">
        <v>1000</v>
      </c>
      <c r="C75" s="50">
        <v>0</v>
      </c>
      <c r="D75" s="50">
        <v>14000</v>
      </c>
      <c r="E75" s="184">
        <v>15000</v>
      </c>
    </row>
    <row r="76" spans="1:5">
      <c r="A76" s="136">
        <v>44201</v>
      </c>
      <c r="B76" s="50">
        <v>1000</v>
      </c>
      <c r="C76" s="50">
        <v>0</v>
      </c>
      <c r="D76" s="50">
        <v>4500</v>
      </c>
      <c r="E76" s="184">
        <v>5500</v>
      </c>
    </row>
    <row r="77" spans="1:5">
      <c r="A77" s="136">
        <v>44183</v>
      </c>
      <c r="B77" s="50">
        <v>500</v>
      </c>
      <c r="C77" s="50">
        <v>0</v>
      </c>
      <c r="D77" s="50">
        <v>3000</v>
      </c>
      <c r="E77" s="184">
        <v>3500</v>
      </c>
    </row>
    <row r="78" spans="1:5">
      <c r="A78" s="136">
        <v>44176</v>
      </c>
      <c r="B78" s="50">
        <v>900</v>
      </c>
      <c r="C78" s="50">
        <v>0</v>
      </c>
      <c r="D78" s="50">
        <v>2500</v>
      </c>
      <c r="E78" s="184">
        <v>3400</v>
      </c>
    </row>
    <row r="79" spans="1:5">
      <c r="A79" s="136">
        <v>44153</v>
      </c>
      <c r="B79" s="50">
        <v>650</v>
      </c>
      <c r="C79" s="50">
        <v>0</v>
      </c>
      <c r="D79" s="50">
        <v>0</v>
      </c>
      <c r="E79" s="184">
        <v>650</v>
      </c>
    </row>
    <row r="80" spans="1:5">
      <c r="A80" s="136">
        <v>44123</v>
      </c>
      <c r="B80" s="50">
        <v>0</v>
      </c>
      <c r="C80" s="50">
        <v>0</v>
      </c>
      <c r="D80" s="50">
        <v>0</v>
      </c>
      <c r="E80" s="184">
        <v>0</v>
      </c>
    </row>
    <row r="81" spans="1:5">
      <c r="A81" s="136">
        <v>44090</v>
      </c>
      <c r="B81" s="50">
        <v>0</v>
      </c>
      <c r="C81" s="50">
        <v>0</v>
      </c>
      <c r="D81" s="50">
        <v>0</v>
      </c>
      <c r="E81" s="184">
        <v>0</v>
      </c>
    </row>
    <row r="82" spans="1:5">
      <c r="A82" s="136">
        <v>44063</v>
      </c>
      <c r="B82" s="50">
        <v>1</v>
      </c>
      <c r="C82" s="50">
        <v>0</v>
      </c>
      <c r="D82" s="50">
        <v>0</v>
      </c>
      <c r="E82" s="184">
        <v>1</v>
      </c>
    </row>
    <row r="83" spans="1:5">
      <c r="A83" s="136">
        <v>44013</v>
      </c>
      <c r="B83" s="50">
        <v>0</v>
      </c>
      <c r="C83" s="50">
        <v>0</v>
      </c>
      <c r="D83" s="50">
        <v>0</v>
      </c>
      <c r="E83" s="184">
        <v>0</v>
      </c>
    </row>
    <row r="84" spans="1:5">
      <c r="A84" s="136">
        <v>43999</v>
      </c>
      <c r="B84" s="50">
        <v>0</v>
      </c>
      <c r="C84" s="50">
        <v>0</v>
      </c>
      <c r="D84" s="50">
        <v>0</v>
      </c>
      <c r="E84" s="184">
        <v>0</v>
      </c>
    </row>
    <row r="85" spans="1:5">
      <c r="A85" s="136">
        <v>43972</v>
      </c>
      <c r="B85" s="50">
        <v>0</v>
      </c>
      <c r="C85" s="50">
        <v>0</v>
      </c>
      <c r="D85" s="50">
        <v>0</v>
      </c>
      <c r="E85" s="184">
        <v>0</v>
      </c>
    </row>
    <row r="86" spans="1:5">
      <c r="A86" s="136">
        <v>43935</v>
      </c>
      <c r="B86" s="50">
        <v>0</v>
      </c>
      <c r="C86" s="50">
        <v>0</v>
      </c>
      <c r="D86" s="50">
        <v>0</v>
      </c>
      <c r="E86" s="184">
        <v>0</v>
      </c>
    </row>
    <row r="87" spans="1:5">
      <c r="A87" s="136">
        <v>43901</v>
      </c>
      <c r="B87" s="50">
        <v>0</v>
      </c>
      <c r="C87" s="50">
        <v>0</v>
      </c>
      <c r="D87" s="50">
        <v>0</v>
      </c>
      <c r="E87" s="184">
        <v>0</v>
      </c>
    </row>
    <row r="88" spans="1:5">
      <c r="A88" s="136">
        <v>43882</v>
      </c>
      <c r="B88" s="50">
        <v>0</v>
      </c>
      <c r="C88" s="50">
        <v>0</v>
      </c>
      <c r="D88" s="50">
        <v>0</v>
      </c>
      <c r="E88" s="184">
        <v>0</v>
      </c>
    </row>
    <row r="89" spans="1:5">
      <c r="A89" s="136">
        <v>43868</v>
      </c>
      <c r="B89" s="50">
        <v>80</v>
      </c>
      <c r="C89" s="50">
        <v>0</v>
      </c>
      <c r="D89" s="50">
        <v>0</v>
      </c>
      <c r="E89" s="184">
        <v>80</v>
      </c>
    </row>
    <row r="90" spans="1:5">
      <c r="A90" s="136">
        <v>43840</v>
      </c>
      <c r="B90" s="50">
        <v>360</v>
      </c>
      <c r="C90" s="50">
        <v>40</v>
      </c>
      <c r="D90" s="50">
        <v>0</v>
      </c>
      <c r="E90" s="184">
        <v>400</v>
      </c>
    </row>
    <row r="91" spans="1:5">
      <c r="A91" s="136">
        <v>43822</v>
      </c>
      <c r="B91" s="50">
        <v>330</v>
      </c>
      <c r="C91" s="50">
        <v>254</v>
      </c>
      <c r="D91" s="50">
        <v>0</v>
      </c>
      <c r="E91" s="184">
        <v>584</v>
      </c>
    </row>
    <row r="92" spans="1:5">
      <c r="A92" s="136">
        <v>43812</v>
      </c>
      <c r="B92" s="50">
        <v>840</v>
      </c>
      <c r="C92" s="50">
        <v>95</v>
      </c>
      <c r="D92" s="50">
        <v>5</v>
      </c>
      <c r="E92" s="184">
        <v>940</v>
      </c>
    </row>
    <row r="93" spans="1:5">
      <c r="A93" s="136">
        <v>43784</v>
      </c>
      <c r="B93" s="50">
        <v>900</v>
      </c>
      <c r="C93" s="50">
        <v>50</v>
      </c>
      <c r="D93" s="50">
        <v>0</v>
      </c>
      <c r="E93" s="184">
        <v>950</v>
      </c>
    </row>
    <row r="94" spans="1:5">
      <c r="A94" s="144">
        <v>43774</v>
      </c>
      <c r="B94" s="42">
        <v>272</v>
      </c>
      <c r="C94" s="29">
        <v>408</v>
      </c>
      <c r="D94" s="29">
        <v>0</v>
      </c>
      <c r="E94" s="146">
        <v>680</v>
      </c>
    </row>
    <row r="95" spans="1:5">
      <c r="A95" s="136">
        <v>43711</v>
      </c>
      <c r="B95" s="50">
        <v>0</v>
      </c>
      <c r="C95" s="50">
        <v>0</v>
      </c>
      <c r="D95" s="50">
        <v>0</v>
      </c>
      <c r="E95" s="184">
        <v>0</v>
      </c>
    </row>
    <row r="96" spans="1:5">
      <c r="A96" s="144">
        <v>43619</v>
      </c>
      <c r="B96" s="29">
        <v>0</v>
      </c>
      <c r="C96" s="29">
        <v>0</v>
      </c>
      <c r="D96" s="29">
        <v>0</v>
      </c>
      <c r="E96" s="146">
        <v>0</v>
      </c>
    </row>
    <row r="97" spans="1:5">
      <c r="A97" s="144">
        <v>43530</v>
      </c>
      <c r="B97" s="42">
        <v>0</v>
      </c>
      <c r="C97" s="29">
        <v>0</v>
      </c>
      <c r="D97" s="29">
        <v>0</v>
      </c>
      <c r="E97" s="146">
        <v>0</v>
      </c>
    </row>
    <row r="98" spans="1:5">
      <c r="A98" s="136">
        <v>43501</v>
      </c>
      <c r="B98" s="50">
        <v>0</v>
      </c>
      <c r="C98" s="50">
        <v>0</v>
      </c>
      <c r="D98" s="50">
        <v>0</v>
      </c>
      <c r="E98" s="184">
        <v>0</v>
      </c>
    </row>
    <row r="99" spans="1:5">
      <c r="A99" s="136">
        <v>43472</v>
      </c>
      <c r="B99" s="50">
        <v>0</v>
      </c>
      <c r="C99" s="50">
        <v>0</v>
      </c>
      <c r="D99" s="50">
        <v>0</v>
      </c>
      <c r="E99" s="184">
        <v>0</v>
      </c>
    </row>
    <row r="100" spans="1:5">
      <c r="A100" s="144">
        <v>42516</v>
      </c>
      <c r="B100" s="42">
        <v>0</v>
      </c>
      <c r="C100" s="29">
        <v>0</v>
      </c>
      <c r="D100" s="29">
        <v>0</v>
      </c>
      <c r="E100" s="146">
        <v>0</v>
      </c>
    </row>
    <row r="101" spans="1:5">
      <c r="A101" s="186">
        <v>41992</v>
      </c>
      <c r="B101" s="13">
        <v>0</v>
      </c>
      <c r="C101" s="13">
        <v>0</v>
      </c>
      <c r="D101" s="13">
        <v>0</v>
      </c>
      <c r="E101" s="180">
        <v>0</v>
      </c>
    </row>
    <row r="102" spans="1:5">
      <c r="A102" s="186">
        <v>41929</v>
      </c>
      <c r="B102" s="13">
        <v>0</v>
      </c>
      <c r="C102" s="13">
        <v>0</v>
      </c>
      <c r="D102" s="13">
        <v>0</v>
      </c>
      <c r="E102" s="180">
        <v>0</v>
      </c>
    </row>
    <row r="103" spans="1:5">
      <c r="A103" s="186">
        <v>41866</v>
      </c>
      <c r="B103" s="13">
        <v>0</v>
      </c>
      <c r="C103" s="13">
        <v>0</v>
      </c>
      <c r="D103" s="13">
        <v>0</v>
      </c>
      <c r="E103" s="180">
        <v>0</v>
      </c>
    </row>
    <row r="104" spans="1:5">
      <c r="A104" s="186">
        <v>41810</v>
      </c>
      <c r="B104" s="13">
        <v>0</v>
      </c>
      <c r="C104" s="13">
        <v>0</v>
      </c>
      <c r="D104" s="13">
        <v>0</v>
      </c>
      <c r="E104" s="180">
        <v>0</v>
      </c>
    </row>
    <row r="105" spans="1:5">
      <c r="A105" s="136">
        <v>41682</v>
      </c>
      <c r="B105" s="50">
        <v>0</v>
      </c>
      <c r="C105" s="50">
        <v>0</v>
      </c>
      <c r="D105" s="50">
        <v>0</v>
      </c>
      <c r="E105" s="184">
        <v>0</v>
      </c>
    </row>
    <row r="106" spans="1:5">
      <c r="A106" s="136">
        <v>41670</v>
      </c>
      <c r="B106" s="50">
        <v>0</v>
      </c>
      <c r="C106" s="50">
        <v>0</v>
      </c>
      <c r="D106" s="50">
        <v>4000</v>
      </c>
      <c r="E106" s="184">
        <v>4000</v>
      </c>
    </row>
    <row r="107" spans="1:5">
      <c r="A107" s="136">
        <v>41656</v>
      </c>
      <c r="B107" s="50">
        <v>0</v>
      </c>
      <c r="C107" s="50">
        <v>0</v>
      </c>
      <c r="D107" s="50">
        <v>7000</v>
      </c>
      <c r="E107" s="184">
        <v>7000</v>
      </c>
    </row>
    <row r="108" spans="1:5">
      <c r="A108" s="136">
        <v>41642</v>
      </c>
      <c r="B108" s="50">
        <v>0</v>
      </c>
      <c r="C108" s="50">
        <v>0</v>
      </c>
      <c r="D108" s="50">
        <v>5000</v>
      </c>
      <c r="E108" s="184">
        <v>5000</v>
      </c>
    </row>
    <row r="109" spans="1:5">
      <c r="A109" s="147">
        <v>41626</v>
      </c>
      <c r="B109" s="68">
        <v>0</v>
      </c>
      <c r="C109" s="68">
        <v>0</v>
      </c>
      <c r="D109" s="68">
        <v>1500</v>
      </c>
      <c r="E109" s="187">
        <v>1500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C4524-648C-473F-AC0A-E76C81DA7923}">
  <dimension ref="A1:H101"/>
  <sheetViews>
    <sheetView zoomScale="85" zoomScaleNormal="85" workbookViewId="0">
      <selection activeCell="Y29" sqref="Y29"/>
    </sheetView>
  </sheetViews>
  <sheetFormatPr defaultRowHeight="14"/>
  <cols>
    <col min="1" max="1" width="12.33203125" customWidth="1"/>
    <col min="2" max="2" width="10.25" customWidth="1"/>
    <col min="3" max="4" width="12.08203125" customWidth="1"/>
    <col min="5" max="5" width="10.58203125" customWidth="1"/>
    <col min="8" max="8" width="10.33203125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73</v>
      </c>
      <c r="B3" s="85" t="s">
        <v>117</v>
      </c>
      <c r="C3">
        <v>4506</v>
      </c>
      <c r="D3" s="11" t="s">
        <v>21</v>
      </c>
      <c r="E3" s="10">
        <v>-27.135622999999999</v>
      </c>
    </row>
    <row r="4" spans="1:8" ht="15.5">
      <c r="A4" s="2"/>
      <c r="D4" s="11" t="s">
        <v>22</v>
      </c>
      <c r="E4" s="22">
        <v>152.91813099999999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304"/>
      <c r="B7" s="304"/>
      <c r="C7" s="304"/>
      <c r="D7" s="304"/>
      <c r="E7" s="304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5" customHeight="1">
      <c r="A10" s="23">
        <v>45670</v>
      </c>
      <c r="B10">
        <v>0</v>
      </c>
      <c r="C10">
        <v>0</v>
      </c>
      <c r="D10">
        <v>0</v>
      </c>
      <c r="E10">
        <v>0</v>
      </c>
      <c r="G10" s="59"/>
      <c r="H10" s="59"/>
    </row>
    <row r="11" spans="1:8" ht="15" customHeight="1">
      <c r="A11" s="23">
        <v>45638</v>
      </c>
      <c r="B11">
        <v>0</v>
      </c>
      <c r="C11">
        <v>0</v>
      </c>
      <c r="D11">
        <v>0</v>
      </c>
      <c r="E11">
        <v>0</v>
      </c>
      <c r="G11" s="59"/>
      <c r="H11" s="59"/>
    </row>
    <row r="12" spans="1:8" ht="15" customHeight="1">
      <c r="A12" s="23">
        <v>45617</v>
      </c>
      <c r="B12">
        <v>600</v>
      </c>
      <c r="C12">
        <v>0</v>
      </c>
      <c r="D12">
        <v>0</v>
      </c>
      <c r="E12">
        <v>600</v>
      </c>
      <c r="G12" s="59"/>
      <c r="H12" s="59"/>
    </row>
    <row r="13" spans="1:8" ht="15" customHeight="1">
      <c r="A13" s="247">
        <v>45594</v>
      </c>
      <c r="B13" s="235">
        <v>500</v>
      </c>
      <c r="C13" s="235">
        <v>0</v>
      </c>
      <c r="D13" s="235">
        <v>0</v>
      </c>
      <c r="E13" s="236">
        <v>500</v>
      </c>
      <c r="G13" s="59"/>
      <c r="H13" s="59"/>
    </row>
    <row r="14" spans="1:8" ht="15" customHeight="1">
      <c r="A14" s="217">
        <v>45539</v>
      </c>
      <c r="B14" s="218">
        <v>0</v>
      </c>
      <c r="C14" s="218">
        <v>0</v>
      </c>
      <c r="D14" s="218">
        <v>0</v>
      </c>
      <c r="E14" s="219">
        <v>0</v>
      </c>
      <c r="G14" s="59"/>
      <c r="H14" s="59"/>
    </row>
    <row r="15" spans="1:8" ht="15" customHeight="1">
      <c r="A15" s="144">
        <v>45525</v>
      </c>
      <c r="B15" s="47">
        <v>340</v>
      </c>
      <c r="C15" s="47">
        <v>0</v>
      </c>
      <c r="D15" s="47">
        <v>0</v>
      </c>
      <c r="E15" s="172">
        <v>340</v>
      </c>
      <c r="G15" s="39"/>
      <c r="H15" s="50"/>
    </row>
    <row r="16" spans="1:8" ht="15" customHeight="1">
      <c r="A16" s="144">
        <v>45483</v>
      </c>
      <c r="B16" s="47">
        <v>70</v>
      </c>
      <c r="C16" s="47">
        <v>630</v>
      </c>
      <c r="D16" s="47">
        <v>0</v>
      </c>
      <c r="E16" s="172">
        <v>700</v>
      </c>
      <c r="G16" s="39"/>
      <c r="H16" s="50"/>
    </row>
    <row r="17" spans="1:8" ht="15" customHeight="1">
      <c r="A17" s="144">
        <v>45460</v>
      </c>
      <c r="B17" s="47">
        <v>279</v>
      </c>
      <c r="C17" s="47">
        <v>186</v>
      </c>
      <c r="D17" s="47">
        <v>0</v>
      </c>
      <c r="E17" s="172">
        <v>465</v>
      </c>
      <c r="G17" s="39"/>
      <c r="H17" s="50"/>
    </row>
    <row r="18" spans="1:8" ht="15" customHeight="1">
      <c r="A18" s="144">
        <v>45428</v>
      </c>
      <c r="B18" s="47">
        <v>440</v>
      </c>
      <c r="C18" s="47">
        <v>110</v>
      </c>
      <c r="D18" s="47">
        <v>0</v>
      </c>
      <c r="E18" s="172">
        <v>550</v>
      </c>
      <c r="G18" s="39"/>
      <c r="H18" s="50"/>
    </row>
    <row r="19" spans="1:8" ht="15" customHeight="1">
      <c r="A19" s="136">
        <v>45385</v>
      </c>
      <c r="B19">
        <v>440</v>
      </c>
      <c r="C19">
        <v>110</v>
      </c>
      <c r="D19">
        <v>0</v>
      </c>
      <c r="E19" s="137">
        <v>550</v>
      </c>
      <c r="G19" s="39"/>
      <c r="H19" s="50"/>
    </row>
    <row r="20" spans="1:8" ht="15" customHeight="1">
      <c r="A20" s="136">
        <v>45359</v>
      </c>
      <c r="B20">
        <v>262</v>
      </c>
      <c r="C20">
        <v>1</v>
      </c>
      <c r="D20">
        <v>0</v>
      </c>
      <c r="E20" s="137">
        <v>263</v>
      </c>
      <c r="G20" s="39"/>
      <c r="H20" s="50"/>
    </row>
    <row r="21" spans="1:8" ht="15" customHeight="1">
      <c r="A21" s="136">
        <v>45344</v>
      </c>
      <c r="B21">
        <v>1080</v>
      </c>
      <c r="C21">
        <v>120</v>
      </c>
      <c r="D21">
        <v>0</v>
      </c>
      <c r="E21" s="137">
        <v>1200</v>
      </c>
      <c r="G21" s="39"/>
      <c r="H21" s="50"/>
    </row>
    <row r="22" spans="1:8" ht="15" customHeight="1">
      <c r="A22" s="136">
        <v>45294</v>
      </c>
      <c r="B22">
        <v>128</v>
      </c>
      <c r="C22">
        <v>1</v>
      </c>
      <c r="D22">
        <v>0</v>
      </c>
      <c r="E22" s="137">
        <v>129</v>
      </c>
      <c r="G22" s="39"/>
      <c r="H22" s="50"/>
    </row>
    <row r="23" spans="1:8" ht="15" customHeight="1">
      <c r="A23" s="136">
        <v>45266</v>
      </c>
      <c r="B23">
        <v>378</v>
      </c>
      <c r="C23">
        <v>162</v>
      </c>
      <c r="D23">
        <v>0</v>
      </c>
      <c r="E23" s="137">
        <v>540</v>
      </c>
      <c r="G23" s="39"/>
      <c r="H23" s="50"/>
    </row>
    <row r="24" spans="1:8">
      <c r="A24" s="136">
        <v>45245</v>
      </c>
      <c r="B24">
        <v>828</v>
      </c>
      <c r="C24">
        <v>207</v>
      </c>
      <c r="D24">
        <v>0</v>
      </c>
      <c r="E24" s="137">
        <v>1035</v>
      </c>
      <c r="G24" s="39"/>
      <c r="H24" s="50"/>
    </row>
    <row r="25" spans="1:8">
      <c r="A25" s="136">
        <v>45209</v>
      </c>
      <c r="B25">
        <v>187</v>
      </c>
      <c r="C25">
        <v>0</v>
      </c>
      <c r="D25">
        <v>0</v>
      </c>
      <c r="E25" s="137">
        <v>187</v>
      </c>
      <c r="G25" s="39"/>
      <c r="H25" s="50"/>
    </row>
    <row r="26" spans="1:8">
      <c r="A26" s="136">
        <v>45182</v>
      </c>
      <c r="B26">
        <v>93</v>
      </c>
      <c r="C26">
        <v>0</v>
      </c>
      <c r="D26">
        <v>0</v>
      </c>
      <c r="E26" s="137">
        <v>93</v>
      </c>
      <c r="G26" s="39"/>
      <c r="H26" s="50"/>
    </row>
    <row r="27" spans="1:8">
      <c r="A27" s="136">
        <v>45154</v>
      </c>
      <c r="B27">
        <v>0</v>
      </c>
      <c r="C27">
        <v>0</v>
      </c>
      <c r="D27">
        <v>0</v>
      </c>
      <c r="E27" s="137">
        <v>0</v>
      </c>
      <c r="G27" s="39"/>
      <c r="H27" s="50"/>
    </row>
    <row r="28" spans="1:8">
      <c r="A28" s="138">
        <v>45112</v>
      </c>
      <c r="B28">
        <v>0</v>
      </c>
      <c r="C28">
        <v>0</v>
      </c>
      <c r="D28">
        <v>0</v>
      </c>
      <c r="E28" s="137">
        <v>0</v>
      </c>
    </row>
    <row r="29" spans="1:8">
      <c r="A29" s="138">
        <v>45085</v>
      </c>
      <c r="B29">
        <v>105</v>
      </c>
      <c r="C29">
        <v>0</v>
      </c>
      <c r="D29">
        <v>0</v>
      </c>
      <c r="E29" s="137">
        <v>105</v>
      </c>
    </row>
    <row r="30" spans="1:8">
      <c r="A30" s="138">
        <v>45064</v>
      </c>
      <c r="B30">
        <v>72</v>
      </c>
      <c r="C30">
        <v>0</v>
      </c>
      <c r="D30">
        <v>0</v>
      </c>
      <c r="E30" s="137">
        <v>72</v>
      </c>
    </row>
    <row r="31" spans="1:8">
      <c r="A31" s="138">
        <v>45055</v>
      </c>
      <c r="B31">
        <v>0</v>
      </c>
      <c r="C31">
        <v>0</v>
      </c>
      <c r="D31">
        <v>0</v>
      </c>
      <c r="E31" s="146">
        <v>0</v>
      </c>
    </row>
    <row r="32" spans="1:8">
      <c r="A32" s="138">
        <v>45035</v>
      </c>
      <c r="B32">
        <v>0</v>
      </c>
      <c r="C32">
        <v>0</v>
      </c>
      <c r="D32">
        <v>0</v>
      </c>
      <c r="E32" s="137">
        <v>0</v>
      </c>
    </row>
    <row r="33" spans="1:5">
      <c r="A33" s="138">
        <v>44999</v>
      </c>
      <c r="B33">
        <v>0</v>
      </c>
      <c r="C33">
        <v>0</v>
      </c>
      <c r="D33">
        <v>0</v>
      </c>
      <c r="E33" s="137">
        <v>0</v>
      </c>
    </row>
    <row r="34" spans="1:5">
      <c r="A34" s="138">
        <v>44972</v>
      </c>
      <c r="B34">
        <v>0</v>
      </c>
      <c r="C34">
        <v>0</v>
      </c>
      <c r="D34">
        <v>0</v>
      </c>
      <c r="E34" s="137">
        <v>0</v>
      </c>
    </row>
    <row r="35" spans="1:5">
      <c r="A35" s="138">
        <v>44936</v>
      </c>
      <c r="B35">
        <v>75</v>
      </c>
      <c r="C35">
        <v>0</v>
      </c>
      <c r="D35">
        <v>0</v>
      </c>
      <c r="E35" s="137">
        <v>75</v>
      </c>
    </row>
    <row r="36" spans="1:5">
      <c r="A36" s="138">
        <v>44900</v>
      </c>
      <c r="B36">
        <v>60</v>
      </c>
      <c r="C36">
        <v>0</v>
      </c>
      <c r="D36">
        <v>0</v>
      </c>
      <c r="E36" s="137">
        <v>60</v>
      </c>
    </row>
    <row r="37" spans="1:5">
      <c r="A37" s="138">
        <v>44881</v>
      </c>
      <c r="B37">
        <v>50</v>
      </c>
      <c r="C37">
        <v>0</v>
      </c>
      <c r="D37">
        <v>0</v>
      </c>
      <c r="E37" s="137">
        <v>50</v>
      </c>
    </row>
    <row r="38" spans="1:5">
      <c r="A38" s="138">
        <v>44855</v>
      </c>
      <c r="B38">
        <v>100</v>
      </c>
      <c r="C38">
        <v>0</v>
      </c>
      <c r="D38">
        <v>0</v>
      </c>
      <c r="E38" s="137">
        <v>100</v>
      </c>
    </row>
    <row r="39" spans="1:5">
      <c r="A39" s="136">
        <v>44819</v>
      </c>
      <c r="B39">
        <v>60</v>
      </c>
      <c r="C39">
        <v>0</v>
      </c>
      <c r="D39">
        <v>0</v>
      </c>
      <c r="E39" s="137">
        <v>60</v>
      </c>
    </row>
    <row r="40" spans="1:5">
      <c r="A40" s="136">
        <v>44790</v>
      </c>
      <c r="B40">
        <v>50</v>
      </c>
      <c r="C40">
        <v>0</v>
      </c>
      <c r="D40">
        <v>0</v>
      </c>
      <c r="E40" s="137">
        <v>50</v>
      </c>
    </row>
    <row r="41" spans="1:5">
      <c r="A41" s="136" t="s">
        <v>118</v>
      </c>
      <c r="B41">
        <v>55</v>
      </c>
      <c r="C41">
        <v>0</v>
      </c>
      <c r="D41">
        <v>0</v>
      </c>
      <c r="E41" s="137">
        <v>55</v>
      </c>
    </row>
    <row r="42" spans="1:5">
      <c r="A42" s="136">
        <v>44738</v>
      </c>
      <c r="B42">
        <v>55</v>
      </c>
      <c r="C42">
        <v>0</v>
      </c>
      <c r="D42">
        <v>0</v>
      </c>
      <c r="E42" s="137">
        <v>55</v>
      </c>
    </row>
    <row r="43" spans="1:5">
      <c r="A43" s="136">
        <v>44706</v>
      </c>
      <c r="B43">
        <v>190</v>
      </c>
      <c r="C43">
        <v>0</v>
      </c>
      <c r="D43">
        <v>0</v>
      </c>
      <c r="E43" s="137">
        <v>190</v>
      </c>
    </row>
    <row r="44" spans="1:5">
      <c r="A44" s="136">
        <v>44678</v>
      </c>
      <c r="B44">
        <v>0</v>
      </c>
      <c r="C44">
        <v>0</v>
      </c>
      <c r="D44">
        <v>0</v>
      </c>
      <c r="E44" s="137">
        <v>0</v>
      </c>
    </row>
    <row r="45" spans="1:5">
      <c r="A45" s="136">
        <v>44645</v>
      </c>
      <c r="B45">
        <v>0</v>
      </c>
      <c r="C45">
        <v>0</v>
      </c>
      <c r="D45">
        <v>0</v>
      </c>
      <c r="E45" s="137">
        <v>0</v>
      </c>
    </row>
    <row r="46" spans="1:5">
      <c r="A46" s="136">
        <v>44608</v>
      </c>
      <c r="B46">
        <v>8</v>
      </c>
      <c r="C46">
        <v>0</v>
      </c>
      <c r="D46">
        <v>0</v>
      </c>
      <c r="E46" s="137">
        <v>8</v>
      </c>
    </row>
    <row r="47" spans="1:5">
      <c r="A47" s="136">
        <v>44592</v>
      </c>
      <c r="B47" s="50">
        <v>0</v>
      </c>
      <c r="C47" s="50">
        <v>0</v>
      </c>
      <c r="D47" s="50">
        <v>0</v>
      </c>
      <c r="E47" s="137">
        <v>0</v>
      </c>
    </row>
    <row r="48" spans="1:5">
      <c r="A48" s="136">
        <v>44550</v>
      </c>
      <c r="B48" s="50">
        <v>133</v>
      </c>
      <c r="C48" s="50">
        <v>0</v>
      </c>
      <c r="D48" s="50">
        <v>0</v>
      </c>
      <c r="E48" s="137">
        <v>133</v>
      </c>
    </row>
    <row r="49" spans="1:5">
      <c r="A49" s="136">
        <v>44518</v>
      </c>
      <c r="B49" s="50">
        <v>77</v>
      </c>
      <c r="C49" s="50">
        <v>0</v>
      </c>
      <c r="D49" s="50">
        <v>0</v>
      </c>
      <c r="E49" s="137">
        <v>77</v>
      </c>
    </row>
    <row r="50" spans="1:5">
      <c r="A50" s="136">
        <v>44504</v>
      </c>
      <c r="B50" s="50">
        <v>143</v>
      </c>
      <c r="C50" s="50">
        <v>0</v>
      </c>
      <c r="D50" s="50">
        <v>0</v>
      </c>
      <c r="E50" s="137">
        <v>143</v>
      </c>
    </row>
    <row r="51" spans="1:5">
      <c r="A51" s="136">
        <v>44476</v>
      </c>
      <c r="B51" s="50">
        <v>0</v>
      </c>
      <c r="C51" s="50">
        <v>0</v>
      </c>
      <c r="D51" s="50">
        <v>0</v>
      </c>
      <c r="E51" s="137">
        <v>0</v>
      </c>
    </row>
    <row r="52" spans="1:5">
      <c r="A52" s="136">
        <v>44446</v>
      </c>
      <c r="B52" s="50">
        <v>0</v>
      </c>
      <c r="C52" s="50">
        <v>0</v>
      </c>
      <c r="D52" s="50">
        <v>0</v>
      </c>
      <c r="E52" s="137">
        <v>0</v>
      </c>
    </row>
    <row r="53" spans="1:5">
      <c r="A53" s="136">
        <v>44428</v>
      </c>
      <c r="B53" s="50">
        <v>0</v>
      </c>
      <c r="C53" s="50">
        <v>0</v>
      </c>
      <c r="D53" s="50">
        <v>0</v>
      </c>
      <c r="E53" s="137">
        <v>0</v>
      </c>
    </row>
    <row r="54" spans="1:5">
      <c r="A54" s="136">
        <v>44419</v>
      </c>
      <c r="B54" s="50">
        <v>0</v>
      </c>
      <c r="C54" s="50">
        <v>0</v>
      </c>
      <c r="D54" s="50">
        <v>0</v>
      </c>
      <c r="E54" s="137">
        <v>0</v>
      </c>
    </row>
    <row r="55" spans="1:5">
      <c r="A55" s="136">
        <v>44365</v>
      </c>
      <c r="B55" s="50">
        <v>0</v>
      </c>
      <c r="C55" s="50">
        <v>0</v>
      </c>
      <c r="D55" s="50">
        <v>0</v>
      </c>
      <c r="E55" s="137">
        <v>0</v>
      </c>
    </row>
    <row r="56" spans="1:5">
      <c r="A56" s="136">
        <v>44335</v>
      </c>
      <c r="B56" s="50">
        <v>210</v>
      </c>
      <c r="C56" s="50">
        <v>0</v>
      </c>
      <c r="D56" s="50">
        <v>0</v>
      </c>
      <c r="E56" s="137">
        <v>210</v>
      </c>
    </row>
    <row r="57" spans="1:5">
      <c r="A57" s="136">
        <v>44321</v>
      </c>
      <c r="B57" s="50">
        <v>0</v>
      </c>
      <c r="C57" s="50">
        <v>0</v>
      </c>
      <c r="D57" s="50">
        <v>0</v>
      </c>
      <c r="E57" s="137">
        <v>0</v>
      </c>
    </row>
    <row r="58" spans="1:5">
      <c r="A58" s="136">
        <v>44308</v>
      </c>
      <c r="B58" s="50">
        <v>142</v>
      </c>
      <c r="C58" s="50">
        <v>0</v>
      </c>
      <c r="D58" s="50">
        <v>0</v>
      </c>
      <c r="E58" s="137">
        <v>142</v>
      </c>
    </row>
    <row r="59" spans="1:5">
      <c r="A59" s="136">
        <v>44280</v>
      </c>
      <c r="B59" s="50">
        <v>24</v>
      </c>
      <c r="C59" s="50">
        <v>0</v>
      </c>
      <c r="D59" s="50">
        <v>0</v>
      </c>
      <c r="E59" s="137">
        <v>24</v>
      </c>
    </row>
    <row r="60" spans="1:5">
      <c r="A60" s="136">
        <v>44243</v>
      </c>
      <c r="B60" s="50">
        <v>0</v>
      </c>
      <c r="C60" s="50">
        <v>0</v>
      </c>
      <c r="D60" s="50">
        <v>0</v>
      </c>
      <c r="E60" s="137">
        <v>0</v>
      </c>
    </row>
    <row r="61" spans="1:5">
      <c r="A61" s="136">
        <v>44409</v>
      </c>
      <c r="B61" s="50">
        <v>0</v>
      </c>
      <c r="C61" s="50">
        <v>0</v>
      </c>
      <c r="D61" s="50">
        <v>0</v>
      </c>
      <c r="E61" s="137">
        <v>0</v>
      </c>
    </row>
    <row r="62" spans="1:5">
      <c r="A62" s="136">
        <v>44181</v>
      </c>
      <c r="B62" s="50">
        <v>0</v>
      </c>
      <c r="C62" s="50">
        <v>0</v>
      </c>
      <c r="D62" s="50">
        <v>0</v>
      </c>
      <c r="E62" s="137">
        <v>0</v>
      </c>
    </row>
    <row r="63" spans="1:5">
      <c r="A63" s="136">
        <v>44153</v>
      </c>
      <c r="B63" s="50">
        <v>53</v>
      </c>
      <c r="C63" s="50">
        <v>0</v>
      </c>
      <c r="D63" s="50">
        <v>0</v>
      </c>
      <c r="E63" s="137">
        <v>53</v>
      </c>
    </row>
    <row r="64" spans="1:5">
      <c r="A64" s="136">
        <v>44133</v>
      </c>
      <c r="B64" s="50">
        <v>75</v>
      </c>
      <c r="C64" s="50">
        <v>0</v>
      </c>
      <c r="D64" s="50">
        <v>0</v>
      </c>
      <c r="E64" s="137">
        <v>75</v>
      </c>
    </row>
    <row r="65" spans="1:5">
      <c r="A65" s="136">
        <v>44091</v>
      </c>
      <c r="B65" s="50">
        <v>0</v>
      </c>
      <c r="C65" s="50">
        <v>0</v>
      </c>
      <c r="D65" s="50">
        <v>0</v>
      </c>
      <c r="E65" s="137">
        <v>0</v>
      </c>
    </row>
    <row r="66" spans="1:5">
      <c r="A66" s="136">
        <v>44067</v>
      </c>
      <c r="B66" s="50">
        <v>0</v>
      </c>
      <c r="C66" s="50">
        <v>0</v>
      </c>
      <c r="D66" s="50">
        <v>0</v>
      </c>
      <c r="E66" s="137">
        <v>0</v>
      </c>
    </row>
    <row r="67" spans="1:5">
      <c r="A67" s="136">
        <v>44025</v>
      </c>
      <c r="B67" s="50">
        <v>0</v>
      </c>
      <c r="C67" s="50">
        <v>0</v>
      </c>
      <c r="D67" s="50">
        <v>0</v>
      </c>
      <c r="E67" s="137">
        <v>0</v>
      </c>
    </row>
    <row r="68" spans="1:5">
      <c r="A68" s="136">
        <v>44000</v>
      </c>
      <c r="B68" s="50">
        <v>0</v>
      </c>
      <c r="C68" s="50">
        <v>0</v>
      </c>
      <c r="D68" s="50">
        <v>0</v>
      </c>
      <c r="E68" s="137">
        <v>0</v>
      </c>
    </row>
    <row r="69" spans="1:5">
      <c r="A69" s="136">
        <v>43972</v>
      </c>
      <c r="B69" s="50">
        <v>0</v>
      </c>
      <c r="C69" s="50">
        <v>0</v>
      </c>
      <c r="D69" s="50">
        <v>0</v>
      </c>
      <c r="E69" s="137">
        <v>0</v>
      </c>
    </row>
    <row r="70" spans="1:5">
      <c r="A70" s="136">
        <v>43937</v>
      </c>
      <c r="B70" s="50">
        <v>267</v>
      </c>
      <c r="C70" s="50">
        <v>0</v>
      </c>
      <c r="D70" s="50">
        <v>0</v>
      </c>
      <c r="E70" s="137">
        <v>267</v>
      </c>
    </row>
    <row r="71" spans="1:5">
      <c r="A71" s="136">
        <v>43906</v>
      </c>
      <c r="B71" s="50">
        <v>77</v>
      </c>
      <c r="C71" s="50">
        <v>77</v>
      </c>
      <c r="D71" s="50">
        <v>0</v>
      </c>
      <c r="E71" s="137">
        <v>154</v>
      </c>
    </row>
    <row r="72" spans="1:5">
      <c r="A72" s="136">
        <v>43882</v>
      </c>
      <c r="B72" s="50">
        <v>247</v>
      </c>
      <c r="C72" s="50">
        <v>28</v>
      </c>
      <c r="D72" s="50">
        <v>0</v>
      </c>
      <c r="E72" s="137">
        <v>275</v>
      </c>
    </row>
    <row r="73" spans="1:5">
      <c r="A73" s="136">
        <v>43868</v>
      </c>
      <c r="B73" s="50">
        <v>0</v>
      </c>
      <c r="C73" s="50">
        <v>61</v>
      </c>
      <c r="D73" s="50">
        <v>0</v>
      </c>
      <c r="E73" s="137">
        <v>61</v>
      </c>
    </row>
    <row r="74" spans="1:5">
      <c r="A74" s="136">
        <v>43837</v>
      </c>
      <c r="B74" s="50">
        <v>22</v>
      </c>
      <c r="C74" s="50">
        <v>89</v>
      </c>
      <c r="D74" s="50">
        <v>0</v>
      </c>
      <c r="E74" s="137">
        <v>111</v>
      </c>
    </row>
    <row r="75" spans="1:5">
      <c r="A75" s="136">
        <v>43819</v>
      </c>
      <c r="B75" s="50">
        <v>193</v>
      </c>
      <c r="C75" s="50">
        <v>71</v>
      </c>
      <c r="D75" s="50">
        <v>0</v>
      </c>
      <c r="E75" s="137">
        <v>264</v>
      </c>
    </row>
    <row r="76" spans="1:5">
      <c r="A76" s="136">
        <v>43803</v>
      </c>
      <c r="B76" s="50">
        <v>124</v>
      </c>
      <c r="C76" s="50">
        <v>186</v>
      </c>
      <c r="D76" s="50">
        <v>0</v>
      </c>
      <c r="E76" s="137">
        <v>310</v>
      </c>
    </row>
    <row r="77" spans="1:5">
      <c r="A77" s="147">
        <v>43791</v>
      </c>
      <c r="B77" s="68">
        <v>240</v>
      </c>
      <c r="C77" s="68">
        <v>180</v>
      </c>
      <c r="D77" s="68">
        <v>0</v>
      </c>
      <c r="E77" s="149">
        <v>420</v>
      </c>
    </row>
    <row r="78" spans="1:5">
      <c r="A78" s="23"/>
      <c r="B78" s="50"/>
      <c r="C78" s="50"/>
      <c r="D78" s="50"/>
      <c r="E78" s="50"/>
    </row>
    <row r="79" spans="1:5">
      <c r="A79" s="23"/>
      <c r="B79" s="50"/>
      <c r="C79" s="50"/>
      <c r="D79" s="50"/>
      <c r="E79" s="50"/>
    </row>
    <row r="80" spans="1:5">
      <c r="A80" s="23"/>
      <c r="B80" s="50"/>
      <c r="C80" s="50"/>
      <c r="D80" s="50"/>
      <c r="E80" s="50"/>
    </row>
    <row r="81" spans="1:5">
      <c r="A81" s="23"/>
      <c r="B81" s="50"/>
      <c r="C81" s="50"/>
      <c r="D81" s="50"/>
      <c r="E81" s="50"/>
    </row>
    <row r="82" spans="1:5">
      <c r="A82" s="23"/>
      <c r="B82" s="50"/>
      <c r="C82" s="50"/>
      <c r="D82" s="50"/>
      <c r="E82" s="50"/>
    </row>
    <row r="83" spans="1:5">
      <c r="A83" s="23"/>
      <c r="B83" s="50"/>
      <c r="C83" s="50"/>
      <c r="D83" s="50"/>
      <c r="E83" s="50"/>
    </row>
    <row r="84" spans="1:5">
      <c r="A84" s="23"/>
      <c r="B84" s="50"/>
      <c r="C84" s="50"/>
      <c r="D84" s="50"/>
      <c r="E84" s="50"/>
    </row>
    <row r="85" spans="1:5">
      <c r="A85" s="23"/>
      <c r="B85" s="50"/>
      <c r="C85" s="50"/>
      <c r="D85" s="50"/>
      <c r="E85" s="50"/>
    </row>
    <row r="86" spans="1:5">
      <c r="A86" s="33"/>
      <c r="B86" s="42"/>
      <c r="C86" s="29"/>
      <c r="D86" s="29"/>
      <c r="E86" s="29"/>
    </row>
    <row r="87" spans="1:5">
      <c r="A87" s="23"/>
      <c r="B87" s="50"/>
      <c r="C87" s="50"/>
      <c r="D87" s="50"/>
      <c r="E87" s="50"/>
    </row>
    <row r="88" spans="1:5">
      <c r="A88" s="33"/>
      <c r="B88" s="29"/>
      <c r="C88" s="29"/>
      <c r="D88" s="29"/>
      <c r="E88" s="29"/>
    </row>
    <row r="89" spans="1:5">
      <c r="A89" s="33"/>
      <c r="B89" s="42"/>
      <c r="C89" s="29"/>
      <c r="D89" s="29"/>
      <c r="E89" s="29"/>
    </row>
    <row r="90" spans="1:5">
      <c r="A90" s="23"/>
      <c r="B90" s="50"/>
      <c r="C90" s="50"/>
      <c r="D90" s="50"/>
      <c r="E90" s="50"/>
    </row>
    <row r="91" spans="1:5">
      <c r="A91" s="23"/>
      <c r="B91" s="50"/>
      <c r="C91" s="50"/>
      <c r="D91" s="50"/>
      <c r="E91" s="50"/>
    </row>
    <row r="92" spans="1:5">
      <c r="A92" s="33"/>
      <c r="B92" s="42"/>
      <c r="C92" s="29"/>
      <c r="D92" s="29"/>
      <c r="E92" s="29"/>
    </row>
    <row r="93" spans="1:5">
      <c r="A93" s="18"/>
      <c r="B93" s="13"/>
      <c r="C93" s="13"/>
      <c r="D93" s="13"/>
      <c r="E93" s="13"/>
    </row>
    <row r="94" spans="1:5">
      <c r="A94" s="18"/>
      <c r="B94" s="13"/>
      <c r="C94" s="13"/>
      <c r="D94" s="13"/>
      <c r="E94" s="13"/>
    </row>
    <row r="95" spans="1:5">
      <c r="A95" s="18"/>
      <c r="B95" s="13"/>
      <c r="C95" s="13"/>
      <c r="D95" s="13"/>
      <c r="E95" s="13"/>
    </row>
    <row r="96" spans="1:5">
      <c r="A96" s="18"/>
      <c r="B96" s="13"/>
      <c r="C96" s="13"/>
      <c r="D96" s="13"/>
      <c r="E96" s="13"/>
    </row>
    <row r="97" spans="1:5">
      <c r="A97" s="23"/>
      <c r="B97" s="50"/>
      <c r="C97" s="50"/>
      <c r="D97" s="50"/>
      <c r="E97" s="50"/>
    </row>
    <row r="98" spans="1:5">
      <c r="A98" s="23"/>
      <c r="B98" s="50"/>
      <c r="C98" s="50"/>
      <c r="D98" s="50"/>
      <c r="E98" s="50"/>
    </row>
    <row r="99" spans="1:5">
      <c r="A99" s="23"/>
      <c r="B99" s="50"/>
      <c r="C99" s="50"/>
      <c r="D99" s="50"/>
      <c r="E99" s="50"/>
    </row>
    <row r="100" spans="1:5">
      <c r="A100" s="23"/>
      <c r="B100" s="50"/>
      <c r="C100" s="50"/>
      <c r="D100" s="50"/>
      <c r="E100" s="50"/>
    </row>
    <row r="101" spans="1:5">
      <c r="A101" s="27"/>
      <c r="B101" s="68"/>
      <c r="C101" s="68"/>
      <c r="D101" s="68"/>
      <c r="E101" s="68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79"/>
  <sheetViews>
    <sheetView zoomScale="85" zoomScaleNormal="85" workbookViewId="0">
      <selection activeCell="A10" sqref="A10:XFD14"/>
    </sheetView>
  </sheetViews>
  <sheetFormatPr defaultRowHeight="14"/>
  <cols>
    <col min="1" max="1" width="12.33203125" customWidth="1"/>
    <col min="2" max="2" width="10" customWidth="1"/>
    <col min="3" max="4" width="12.08203125" customWidth="1"/>
    <col min="5" max="5" width="10.58203125" customWidth="1"/>
    <col min="8" max="8" width="11.58203125" bestFit="1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73</v>
      </c>
      <c r="B3" s="85" t="s">
        <v>74</v>
      </c>
      <c r="C3">
        <v>4506</v>
      </c>
      <c r="D3" s="11" t="s">
        <v>21</v>
      </c>
      <c r="E3" s="10">
        <v>-27.108414</v>
      </c>
    </row>
    <row r="4" spans="1:8" ht="15.5">
      <c r="A4" s="2"/>
      <c r="D4" s="11" t="s">
        <v>22</v>
      </c>
      <c r="E4" s="22">
        <v>152.95622599999999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304"/>
      <c r="B7" s="304"/>
      <c r="C7" s="304"/>
      <c r="D7" s="304"/>
      <c r="E7" s="304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5" customHeight="1">
      <c r="A10" s="23">
        <v>45670</v>
      </c>
      <c r="B10">
        <v>1100</v>
      </c>
      <c r="C10">
        <v>0</v>
      </c>
      <c r="D10">
        <v>0</v>
      </c>
      <c r="E10">
        <v>1100</v>
      </c>
      <c r="G10" s="59"/>
      <c r="H10" s="59"/>
    </row>
    <row r="11" spans="1:8" ht="15" customHeight="1">
      <c r="A11" s="23">
        <v>45643</v>
      </c>
      <c r="B11">
        <v>1750</v>
      </c>
      <c r="C11">
        <v>0</v>
      </c>
      <c r="D11">
        <v>0</v>
      </c>
      <c r="E11">
        <v>1750</v>
      </c>
      <c r="G11" s="59"/>
      <c r="H11" s="59"/>
    </row>
    <row r="12" spans="1:8" ht="15" customHeight="1">
      <c r="A12" s="23">
        <v>45617</v>
      </c>
      <c r="B12">
        <v>500</v>
      </c>
      <c r="C12">
        <v>0</v>
      </c>
      <c r="D12">
        <v>0</v>
      </c>
      <c r="E12">
        <v>500</v>
      </c>
      <c r="G12" s="59"/>
      <c r="H12" s="59"/>
    </row>
    <row r="13" spans="1:8" ht="15" customHeight="1">
      <c r="A13" s="237">
        <v>45594</v>
      </c>
      <c r="B13" s="235">
        <v>0</v>
      </c>
      <c r="C13" s="235">
        <v>0</v>
      </c>
      <c r="D13" s="235">
        <v>0</v>
      </c>
      <c r="E13" s="236">
        <v>0</v>
      </c>
      <c r="G13" s="59"/>
      <c r="H13" s="59"/>
    </row>
    <row r="14" spans="1:8" ht="15" customHeight="1">
      <c r="A14" s="252">
        <v>45539</v>
      </c>
      <c r="B14" s="218">
        <v>0</v>
      </c>
      <c r="C14" s="218">
        <v>0</v>
      </c>
      <c r="D14" s="218">
        <v>0</v>
      </c>
      <c r="E14" s="219">
        <v>0</v>
      </c>
      <c r="G14" s="59"/>
      <c r="H14" s="59"/>
    </row>
    <row r="15" spans="1:8">
      <c r="A15" s="171">
        <v>45525</v>
      </c>
      <c r="B15" s="47">
        <v>0</v>
      </c>
      <c r="C15" s="47">
        <v>0</v>
      </c>
      <c r="D15" s="47">
        <v>0</v>
      </c>
      <c r="E15" s="172">
        <v>0</v>
      </c>
      <c r="G15" s="59"/>
      <c r="H15" s="59"/>
    </row>
    <row r="16" spans="1:8" ht="15" customHeight="1">
      <c r="A16" s="171">
        <v>45483</v>
      </c>
      <c r="B16" s="47">
        <v>0</v>
      </c>
      <c r="C16" s="47">
        <v>0</v>
      </c>
      <c r="D16" s="47">
        <v>0</v>
      </c>
      <c r="E16" s="172">
        <v>0</v>
      </c>
      <c r="G16" s="39"/>
      <c r="H16" s="50"/>
    </row>
    <row r="17" spans="1:8" ht="15" customHeight="1">
      <c r="A17" s="171">
        <v>45460</v>
      </c>
      <c r="B17" s="47">
        <v>0</v>
      </c>
      <c r="C17" s="47">
        <v>0</v>
      </c>
      <c r="D17" s="47">
        <v>0</v>
      </c>
      <c r="E17" s="172">
        <v>0</v>
      </c>
      <c r="G17" s="39"/>
      <c r="H17" s="50"/>
    </row>
    <row r="18" spans="1:8" ht="15" customHeight="1">
      <c r="A18" s="171">
        <v>45428</v>
      </c>
      <c r="B18" s="47">
        <v>0</v>
      </c>
      <c r="C18" s="47">
        <v>0</v>
      </c>
      <c r="D18" s="47">
        <v>0</v>
      </c>
      <c r="E18" s="172">
        <v>0</v>
      </c>
      <c r="G18" s="39"/>
      <c r="H18" s="50"/>
    </row>
    <row r="19" spans="1:8" ht="15" customHeight="1">
      <c r="A19" s="144">
        <v>45393</v>
      </c>
      <c r="B19" s="29">
        <v>1078</v>
      </c>
      <c r="C19" s="29">
        <v>22</v>
      </c>
      <c r="D19" s="29">
        <v>0</v>
      </c>
      <c r="E19" s="146">
        <v>1100</v>
      </c>
      <c r="G19" s="39"/>
      <c r="H19" s="50"/>
    </row>
    <row r="20" spans="1:8" ht="15" customHeight="1">
      <c r="A20" s="136">
        <v>45373</v>
      </c>
      <c r="B20">
        <v>1499</v>
      </c>
      <c r="C20">
        <v>1</v>
      </c>
      <c r="D20">
        <v>0</v>
      </c>
      <c r="E20" s="137">
        <v>1500</v>
      </c>
      <c r="G20" s="39"/>
      <c r="H20" s="50"/>
    </row>
    <row r="21" spans="1:8" ht="15" customHeight="1">
      <c r="A21" s="136">
        <v>45344</v>
      </c>
      <c r="B21">
        <v>5900</v>
      </c>
      <c r="C21">
        <v>0</v>
      </c>
      <c r="D21">
        <v>0</v>
      </c>
      <c r="E21" s="137">
        <v>5900</v>
      </c>
      <c r="G21" s="39"/>
      <c r="H21" s="50"/>
    </row>
    <row r="22" spans="1:8" ht="15" customHeight="1">
      <c r="A22" s="136">
        <v>45294</v>
      </c>
      <c r="B22">
        <v>550</v>
      </c>
      <c r="C22">
        <v>0</v>
      </c>
      <c r="D22">
        <v>0</v>
      </c>
      <c r="E22" s="137">
        <v>550</v>
      </c>
      <c r="G22" s="39"/>
      <c r="H22" s="50"/>
    </row>
    <row r="23" spans="1:8" ht="15" customHeight="1">
      <c r="A23" s="136">
        <v>45274</v>
      </c>
      <c r="B23">
        <v>479</v>
      </c>
      <c r="C23">
        <v>0</v>
      </c>
      <c r="D23">
        <v>0</v>
      </c>
      <c r="E23" s="137">
        <v>479</v>
      </c>
      <c r="G23" s="39"/>
      <c r="H23" s="50"/>
    </row>
    <row r="24" spans="1:8">
      <c r="A24" s="136">
        <v>45245</v>
      </c>
      <c r="B24">
        <v>0</v>
      </c>
      <c r="C24">
        <v>0</v>
      </c>
      <c r="D24">
        <v>0</v>
      </c>
      <c r="E24" s="137">
        <v>0</v>
      </c>
      <c r="F24" s="36"/>
      <c r="G24" s="39"/>
      <c r="H24" s="50"/>
    </row>
    <row r="25" spans="1:8">
      <c r="A25" s="136">
        <v>45209</v>
      </c>
      <c r="B25">
        <v>0</v>
      </c>
      <c r="C25">
        <v>0</v>
      </c>
      <c r="D25">
        <v>0</v>
      </c>
      <c r="E25" s="137">
        <v>0</v>
      </c>
      <c r="G25" s="39"/>
      <c r="H25" s="50"/>
    </row>
    <row r="26" spans="1:8">
      <c r="A26" s="136">
        <v>45190</v>
      </c>
      <c r="B26">
        <v>0</v>
      </c>
      <c r="C26">
        <v>0</v>
      </c>
      <c r="D26">
        <v>0</v>
      </c>
      <c r="E26" s="137">
        <v>0</v>
      </c>
      <c r="G26" s="39"/>
      <c r="H26" s="50"/>
    </row>
    <row r="27" spans="1:8">
      <c r="A27" s="136">
        <v>45154</v>
      </c>
      <c r="B27">
        <v>0</v>
      </c>
      <c r="C27">
        <v>0</v>
      </c>
      <c r="D27">
        <v>0</v>
      </c>
      <c r="E27" s="137">
        <v>0</v>
      </c>
      <c r="G27" s="39"/>
      <c r="H27" s="50"/>
    </row>
    <row r="28" spans="1:8">
      <c r="A28" s="136">
        <v>45112</v>
      </c>
      <c r="B28">
        <v>0</v>
      </c>
      <c r="C28">
        <v>0</v>
      </c>
      <c r="D28">
        <v>0</v>
      </c>
      <c r="E28" s="137">
        <v>0</v>
      </c>
      <c r="G28" s="39"/>
      <c r="H28" s="50"/>
    </row>
    <row r="29" spans="1:8">
      <c r="A29" s="136">
        <v>45085</v>
      </c>
      <c r="B29">
        <v>0</v>
      </c>
      <c r="C29">
        <v>0</v>
      </c>
      <c r="D29">
        <v>0</v>
      </c>
      <c r="E29" s="185">
        <v>0</v>
      </c>
    </row>
    <row r="30" spans="1:8">
      <c r="A30" s="136">
        <v>45064</v>
      </c>
      <c r="B30">
        <v>325</v>
      </c>
      <c r="C30">
        <v>0</v>
      </c>
      <c r="D30">
        <v>0</v>
      </c>
      <c r="E30" s="185">
        <v>325</v>
      </c>
    </row>
    <row r="31" spans="1:8">
      <c r="A31" s="136">
        <v>45055</v>
      </c>
      <c r="B31">
        <v>0</v>
      </c>
      <c r="C31">
        <v>0</v>
      </c>
      <c r="D31">
        <v>0</v>
      </c>
      <c r="E31" s="185">
        <v>0</v>
      </c>
    </row>
    <row r="32" spans="1:8">
      <c r="A32" s="136">
        <v>45035</v>
      </c>
      <c r="B32">
        <v>460</v>
      </c>
      <c r="C32">
        <v>0</v>
      </c>
      <c r="D32">
        <v>0</v>
      </c>
      <c r="E32" s="185">
        <v>460</v>
      </c>
    </row>
    <row r="33" spans="1:5">
      <c r="A33" s="136">
        <v>44999</v>
      </c>
      <c r="B33">
        <v>1140</v>
      </c>
      <c r="C33">
        <v>0</v>
      </c>
      <c r="D33">
        <v>0</v>
      </c>
      <c r="E33" s="184">
        <v>1140</v>
      </c>
    </row>
    <row r="34" spans="1:5">
      <c r="A34" s="136">
        <v>44972</v>
      </c>
      <c r="B34">
        <v>1450</v>
      </c>
      <c r="C34">
        <v>0</v>
      </c>
      <c r="D34">
        <v>0</v>
      </c>
      <c r="E34" s="184">
        <v>1450</v>
      </c>
    </row>
    <row r="35" spans="1:5">
      <c r="A35" s="136">
        <v>44956</v>
      </c>
      <c r="B35">
        <v>920</v>
      </c>
      <c r="C35">
        <v>0</v>
      </c>
      <c r="D35">
        <v>0</v>
      </c>
      <c r="E35" s="185">
        <v>920</v>
      </c>
    </row>
    <row r="36" spans="1:5">
      <c r="A36" s="136">
        <v>44936</v>
      </c>
      <c r="B36">
        <v>530</v>
      </c>
      <c r="C36">
        <v>85</v>
      </c>
      <c r="D36">
        <v>0</v>
      </c>
      <c r="E36" s="137">
        <v>605</v>
      </c>
    </row>
    <row r="37" spans="1:5">
      <c r="A37" s="136">
        <v>44900</v>
      </c>
      <c r="B37">
        <v>650</v>
      </c>
      <c r="C37">
        <v>0</v>
      </c>
      <c r="D37">
        <v>0</v>
      </c>
      <c r="E37" s="137">
        <v>650</v>
      </c>
    </row>
    <row r="38" spans="1:5">
      <c r="A38" s="136">
        <v>44881</v>
      </c>
      <c r="B38">
        <v>100</v>
      </c>
      <c r="C38">
        <v>0</v>
      </c>
      <c r="D38">
        <v>0</v>
      </c>
      <c r="E38" s="137">
        <v>100</v>
      </c>
    </row>
    <row r="39" spans="1:5">
      <c r="A39" s="136">
        <v>44855</v>
      </c>
      <c r="B39">
        <v>140</v>
      </c>
      <c r="C39">
        <v>0</v>
      </c>
      <c r="D39">
        <v>0</v>
      </c>
      <c r="E39" s="137">
        <v>140</v>
      </c>
    </row>
    <row r="40" spans="1:5">
      <c r="A40" s="136">
        <v>44819</v>
      </c>
      <c r="B40">
        <v>0</v>
      </c>
      <c r="C40">
        <v>0</v>
      </c>
      <c r="D40">
        <v>0</v>
      </c>
      <c r="E40" s="137">
        <v>0</v>
      </c>
    </row>
    <row r="41" spans="1:5">
      <c r="A41" s="136">
        <v>44790</v>
      </c>
      <c r="B41">
        <v>0</v>
      </c>
      <c r="C41">
        <v>0</v>
      </c>
      <c r="D41">
        <v>0</v>
      </c>
      <c r="E41" s="137">
        <v>0</v>
      </c>
    </row>
    <row r="42" spans="1:5">
      <c r="A42" s="136">
        <v>44760</v>
      </c>
      <c r="B42">
        <v>0</v>
      </c>
      <c r="C42">
        <v>0</v>
      </c>
      <c r="D42">
        <v>0</v>
      </c>
      <c r="E42" s="137">
        <v>0</v>
      </c>
    </row>
    <row r="43" spans="1:5">
      <c r="A43" s="136">
        <v>44738</v>
      </c>
      <c r="B43" s="50">
        <v>0</v>
      </c>
      <c r="C43" s="50">
        <v>0</v>
      </c>
      <c r="D43" s="50">
        <v>0</v>
      </c>
      <c r="E43" s="184">
        <v>0</v>
      </c>
    </row>
    <row r="44" spans="1:5">
      <c r="A44" s="136">
        <v>44707</v>
      </c>
      <c r="B44" s="50">
        <v>450</v>
      </c>
      <c r="C44" s="50">
        <v>0</v>
      </c>
      <c r="D44" s="50">
        <v>0</v>
      </c>
      <c r="E44" s="184">
        <v>450</v>
      </c>
    </row>
    <row r="45" spans="1:5">
      <c r="A45" s="136">
        <v>44678</v>
      </c>
      <c r="B45" s="50">
        <v>0</v>
      </c>
      <c r="C45" s="50">
        <v>0</v>
      </c>
      <c r="D45" s="50">
        <v>0</v>
      </c>
      <c r="E45" s="184">
        <v>0</v>
      </c>
    </row>
    <row r="46" spans="1:5">
      <c r="A46" s="136">
        <v>44636</v>
      </c>
      <c r="B46" s="50">
        <v>3300</v>
      </c>
      <c r="C46" s="50">
        <v>0</v>
      </c>
      <c r="D46" s="50">
        <v>0</v>
      </c>
      <c r="E46" s="184">
        <v>3300</v>
      </c>
    </row>
    <row r="47" spans="1:5">
      <c r="A47" s="136">
        <v>44608</v>
      </c>
      <c r="B47" s="50">
        <v>2800</v>
      </c>
      <c r="C47" s="50">
        <v>0</v>
      </c>
      <c r="D47" s="50">
        <v>0</v>
      </c>
      <c r="E47" s="184">
        <v>2800</v>
      </c>
    </row>
    <row r="48" spans="1:5">
      <c r="A48" s="136">
        <v>44592</v>
      </c>
      <c r="B48" s="50">
        <v>2300</v>
      </c>
      <c r="C48" s="50">
        <v>0</v>
      </c>
      <c r="D48" s="50">
        <v>0</v>
      </c>
      <c r="E48" s="184">
        <v>2300</v>
      </c>
    </row>
    <row r="49" spans="1:5">
      <c r="A49" s="136">
        <v>44550</v>
      </c>
      <c r="B49" s="50">
        <v>1550</v>
      </c>
      <c r="C49" s="50">
        <v>0</v>
      </c>
      <c r="D49" s="50">
        <v>0</v>
      </c>
      <c r="E49" s="184">
        <v>1550</v>
      </c>
    </row>
    <row r="50" spans="1:5">
      <c r="A50" s="136">
        <v>44518</v>
      </c>
      <c r="B50" s="50">
        <v>580</v>
      </c>
      <c r="C50" s="50">
        <v>0</v>
      </c>
      <c r="D50" s="50">
        <v>0</v>
      </c>
      <c r="E50" s="184">
        <v>580</v>
      </c>
    </row>
    <row r="51" spans="1:5">
      <c r="A51" s="136">
        <v>44504</v>
      </c>
      <c r="B51" s="50">
        <v>640</v>
      </c>
      <c r="C51" s="50">
        <v>0</v>
      </c>
      <c r="D51" s="50">
        <v>0</v>
      </c>
      <c r="E51" s="184">
        <v>640</v>
      </c>
    </row>
    <row r="52" spans="1:5">
      <c r="A52" s="136">
        <v>44476</v>
      </c>
      <c r="B52" s="50">
        <v>37</v>
      </c>
      <c r="C52" s="50">
        <v>0</v>
      </c>
      <c r="D52" s="50">
        <v>0</v>
      </c>
      <c r="E52" s="184">
        <v>37</v>
      </c>
    </row>
    <row r="53" spans="1:5">
      <c r="A53" s="136">
        <v>44428</v>
      </c>
      <c r="B53" s="50">
        <v>210</v>
      </c>
      <c r="C53" s="50">
        <v>0</v>
      </c>
      <c r="D53" s="50">
        <v>0</v>
      </c>
      <c r="E53" s="184">
        <v>210</v>
      </c>
    </row>
    <row r="54" spans="1:5">
      <c r="A54" s="136">
        <v>44419</v>
      </c>
      <c r="B54" s="50">
        <v>0</v>
      </c>
      <c r="C54" s="50">
        <v>0</v>
      </c>
      <c r="D54" s="50">
        <v>0</v>
      </c>
      <c r="E54" s="184">
        <v>0</v>
      </c>
    </row>
    <row r="55" spans="1:5">
      <c r="A55" s="136">
        <v>44365</v>
      </c>
      <c r="B55" s="50">
        <v>0</v>
      </c>
      <c r="C55" s="50">
        <v>0</v>
      </c>
      <c r="D55" s="50">
        <v>0</v>
      </c>
      <c r="E55" s="184">
        <v>0</v>
      </c>
    </row>
    <row r="56" spans="1:5">
      <c r="A56" s="136">
        <v>44335</v>
      </c>
      <c r="B56" s="50">
        <v>0</v>
      </c>
      <c r="C56" s="50">
        <v>0</v>
      </c>
      <c r="D56" s="50">
        <v>0</v>
      </c>
      <c r="E56" s="184">
        <v>0</v>
      </c>
    </row>
    <row r="57" spans="1:5">
      <c r="A57" s="136">
        <v>44308</v>
      </c>
      <c r="B57" s="50">
        <v>1160</v>
      </c>
      <c r="C57" s="50">
        <v>0</v>
      </c>
      <c r="D57" s="50">
        <v>0</v>
      </c>
      <c r="E57" s="184">
        <v>1160</v>
      </c>
    </row>
    <row r="58" spans="1:5">
      <c r="A58" s="136">
        <v>44280</v>
      </c>
      <c r="B58" s="50">
        <v>1222</v>
      </c>
      <c r="C58" s="50">
        <v>0</v>
      </c>
      <c r="D58" s="50">
        <v>670</v>
      </c>
      <c r="E58" s="184">
        <v>1892</v>
      </c>
    </row>
    <row r="59" spans="1:5">
      <c r="A59" s="136">
        <v>44243</v>
      </c>
      <c r="B59" s="50">
        <v>682</v>
      </c>
      <c r="C59" s="50">
        <v>0</v>
      </c>
      <c r="D59" s="50">
        <v>462</v>
      </c>
      <c r="E59" s="184">
        <v>1144</v>
      </c>
    </row>
    <row r="60" spans="1:5">
      <c r="A60" s="136">
        <v>44204</v>
      </c>
      <c r="B60" s="50">
        <v>552</v>
      </c>
      <c r="C60" s="50">
        <v>0</v>
      </c>
      <c r="D60" s="50">
        <v>235</v>
      </c>
      <c r="E60" s="184">
        <v>787</v>
      </c>
    </row>
    <row r="61" spans="1:5">
      <c r="A61" s="136">
        <v>44181</v>
      </c>
      <c r="B61" s="50">
        <v>583</v>
      </c>
      <c r="C61" s="50">
        <v>0</v>
      </c>
      <c r="D61" s="50">
        <v>637</v>
      </c>
      <c r="E61" s="184">
        <v>1220</v>
      </c>
    </row>
    <row r="62" spans="1:5">
      <c r="A62" s="136">
        <v>44176</v>
      </c>
      <c r="B62" s="50">
        <v>268</v>
      </c>
      <c r="C62" s="50">
        <v>0</v>
      </c>
      <c r="D62" s="50">
        <v>465</v>
      </c>
      <c r="E62" s="184">
        <v>733</v>
      </c>
    </row>
    <row r="63" spans="1:5">
      <c r="A63" s="136">
        <v>44169</v>
      </c>
      <c r="B63" s="50">
        <v>363</v>
      </c>
      <c r="C63" s="50">
        <v>0</v>
      </c>
      <c r="D63" s="50">
        <v>68</v>
      </c>
      <c r="E63" s="184">
        <v>431</v>
      </c>
    </row>
    <row r="64" spans="1:5">
      <c r="A64" s="136">
        <v>44153</v>
      </c>
      <c r="B64" s="50">
        <v>527</v>
      </c>
      <c r="C64" s="50">
        <v>0</v>
      </c>
      <c r="D64" s="50">
        <v>75</v>
      </c>
      <c r="E64" s="184">
        <v>602</v>
      </c>
    </row>
    <row r="65" spans="1:5">
      <c r="A65" s="136">
        <v>44133</v>
      </c>
      <c r="B65" s="50">
        <v>308</v>
      </c>
      <c r="C65" s="50">
        <v>0</v>
      </c>
      <c r="D65" s="50">
        <v>30</v>
      </c>
      <c r="E65" s="184">
        <v>338</v>
      </c>
    </row>
    <row r="66" spans="1:5">
      <c r="A66" s="136">
        <v>44092</v>
      </c>
      <c r="B66" s="50">
        <v>393</v>
      </c>
      <c r="C66" s="50">
        <v>0</v>
      </c>
      <c r="D66" s="50">
        <v>0</v>
      </c>
      <c r="E66" s="184">
        <v>393</v>
      </c>
    </row>
    <row r="67" spans="1:5">
      <c r="A67" s="136">
        <v>44067</v>
      </c>
      <c r="B67" s="50">
        <v>244</v>
      </c>
      <c r="C67" s="50">
        <v>0</v>
      </c>
      <c r="D67" s="50">
        <v>0</v>
      </c>
      <c r="E67" s="184">
        <v>244</v>
      </c>
    </row>
    <row r="68" spans="1:5">
      <c r="A68" s="136">
        <v>44025</v>
      </c>
      <c r="B68" s="50">
        <v>412</v>
      </c>
      <c r="C68" s="50">
        <v>2</v>
      </c>
      <c r="D68" s="50">
        <v>0</v>
      </c>
      <c r="E68" s="184">
        <v>414</v>
      </c>
    </row>
    <row r="69" spans="1:5">
      <c r="A69" s="136">
        <v>43998</v>
      </c>
      <c r="B69" s="50">
        <v>157</v>
      </c>
      <c r="C69" s="50">
        <v>0</v>
      </c>
      <c r="D69" s="50">
        <v>0</v>
      </c>
      <c r="E69" s="184">
        <v>157</v>
      </c>
    </row>
    <row r="70" spans="1:5">
      <c r="A70" s="136">
        <v>43972</v>
      </c>
      <c r="B70" s="50">
        <v>318</v>
      </c>
      <c r="C70" s="50">
        <v>3</v>
      </c>
      <c r="D70" s="50">
        <v>0</v>
      </c>
      <c r="E70" s="184">
        <v>321</v>
      </c>
    </row>
    <row r="71" spans="1:5">
      <c r="A71" s="136">
        <v>43937</v>
      </c>
      <c r="B71" s="50">
        <v>219</v>
      </c>
      <c r="C71" s="50">
        <v>0</v>
      </c>
      <c r="D71" s="50">
        <v>0</v>
      </c>
      <c r="E71" s="184">
        <v>219</v>
      </c>
    </row>
    <row r="72" spans="1:5">
      <c r="A72" s="136">
        <v>43906</v>
      </c>
      <c r="B72" s="50">
        <v>213</v>
      </c>
      <c r="C72" s="50">
        <v>0</v>
      </c>
      <c r="D72" s="50">
        <v>0</v>
      </c>
      <c r="E72" s="184">
        <v>213</v>
      </c>
    </row>
    <row r="73" spans="1:5">
      <c r="A73" s="136">
        <v>43882</v>
      </c>
      <c r="B73" s="50">
        <v>28</v>
      </c>
      <c r="C73" s="50">
        <v>0</v>
      </c>
      <c r="D73" s="50">
        <v>0</v>
      </c>
      <c r="E73" s="184">
        <v>28</v>
      </c>
    </row>
    <row r="74" spans="1:5">
      <c r="A74" s="136">
        <v>43868</v>
      </c>
      <c r="B74" s="50">
        <v>35</v>
      </c>
      <c r="C74" s="50">
        <v>0</v>
      </c>
      <c r="D74" s="50">
        <v>0</v>
      </c>
      <c r="E74" s="184">
        <v>35</v>
      </c>
    </row>
    <row r="75" spans="1:5">
      <c r="A75" s="136">
        <v>43837</v>
      </c>
      <c r="B75" s="50">
        <v>23</v>
      </c>
      <c r="C75" s="50">
        <v>0</v>
      </c>
      <c r="D75" s="50">
        <v>0</v>
      </c>
      <c r="E75" s="184">
        <v>23</v>
      </c>
    </row>
    <row r="76" spans="1:5">
      <c r="A76" s="136">
        <v>43819</v>
      </c>
      <c r="B76" s="50">
        <v>85</v>
      </c>
      <c r="C76" s="50">
        <v>0</v>
      </c>
      <c r="D76" s="50">
        <v>0</v>
      </c>
      <c r="E76" s="184">
        <v>85</v>
      </c>
    </row>
    <row r="77" spans="1:5">
      <c r="A77" s="136">
        <v>43804</v>
      </c>
      <c r="B77" s="50">
        <v>150</v>
      </c>
      <c r="C77" s="50">
        <v>0</v>
      </c>
      <c r="D77" s="50">
        <v>0</v>
      </c>
      <c r="E77" s="184">
        <v>150</v>
      </c>
    </row>
    <row r="78" spans="1:5">
      <c r="A78" s="136">
        <v>43784</v>
      </c>
      <c r="B78" s="50">
        <v>128</v>
      </c>
      <c r="C78" s="50">
        <v>54</v>
      </c>
      <c r="D78" s="50">
        <v>0</v>
      </c>
      <c r="E78" s="184">
        <v>182</v>
      </c>
    </row>
    <row r="79" spans="1:5">
      <c r="A79" s="147">
        <v>43759</v>
      </c>
      <c r="B79" s="68">
        <v>150</v>
      </c>
      <c r="C79" s="68">
        <v>25</v>
      </c>
      <c r="D79" s="68">
        <v>0</v>
      </c>
      <c r="E79" s="187">
        <v>175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85"/>
  <sheetViews>
    <sheetView zoomScale="85" zoomScaleNormal="85" workbookViewId="0">
      <selection activeCell="X27" sqref="X27"/>
    </sheetView>
  </sheetViews>
  <sheetFormatPr defaultRowHeight="14"/>
  <cols>
    <col min="1" max="1" width="10.58203125" customWidth="1"/>
    <col min="2" max="2" width="10" customWidth="1"/>
    <col min="3" max="4" width="12.08203125" customWidth="1"/>
    <col min="5" max="5" width="10.58203125" customWidth="1"/>
    <col min="8" max="8" width="11.58203125" bestFit="1" customWidth="1"/>
  </cols>
  <sheetData>
    <row r="1" spans="1:8" ht="20">
      <c r="A1" s="1" t="s">
        <v>119</v>
      </c>
      <c r="B1" s="1"/>
      <c r="C1" s="1"/>
      <c r="D1" s="1"/>
      <c r="E1" s="1"/>
    </row>
    <row r="3" spans="1:8" ht="42">
      <c r="A3" s="2" t="s">
        <v>75</v>
      </c>
      <c r="B3" s="85" t="s">
        <v>76</v>
      </c>
      <c r="C3">
        <v>4504</v>
      </c>
      <c r="D3" s="11" t="s">
        <v>21</v>
      </c>
      <c r="E3" s="10">
        <v>-27.185217000000002</v>
      </c>
    </row>
    <row r="4" spans="1:8" ht="15.5">
      <c r="A4" s="2"/>
      <c r="D4" s="11" t="s">
        <v>22</v>
      </c>
      <c r="E4" s="22">
        <v>152.934641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304"/>
      <c r="B7" s="304"/>
      <c r="C7" s="304"/>
      <c r="D7" s="304"/>
      <c r="E7" s="304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5" customHeight="1">
      <c r="A10" s="23">
        <v>45678</v>
      </c>
      <c r="B10">
        <v>2305</v>
      </c>
      <c r="C10">
        <v>1536</v>
      </c>
      <c r="D10">
        <v>0</v>
      </c>
      <c r="E10">
        <v>3841</v>
      </c>
      <c r="G10" s="59"/>
      <c r="H10" s="59"/>
    </row>
    <row r="11" spans="1:8" ht="15" customHeight="1">
      <c r="A11" s="23">
        <v>45645</v>
      </c>
      <c r="B11">
        <v>3036</v>
      </c>
      <c r="C11">
        <v>1300</v>
      </c>
      <c r="D11">
        <v>0</v>
      </c>
      <c r="E11">
        <v>4336</v>
      </c>
      <c r="G11" s="59"/>
      <c r="H11" s="59"/>
    </row>
    <row r="12" spans="1:8" ht="15" customHeight="1">
      <c r="A12" s="23">
        <v>45617</v>
      </c>
      <c r="B12">
        <v>2563</v>
      </c>
      <c r="C12">
        <v>452</v>
      </c>
      <c r="D12">
        <v>0</v>
      </c>
      <c r="E12">
        <v>3015</v>
      </c>
      <c r="G12" s="59"/>
      <c r="H12" s="59"/>
    </row>
    <row r="13" spans="1:8" ht="15" customHeight="1">
      <c r="A13" s="237">
        <v>45576</v>
      </c>
      <c r="B13" s="235">
        <v>1266</v>
      </c>
      <c r="C13" s="235">
        <v>1899</v>
      </c>
      <c r="D13" s="235">
        <v>0</v>
      </c>
      <c r="E13" s="236">
        <v>3165</v>
      </c>
      <c r="G13" s="59"/>
      <c r="H13" s="59"/>
    </row>
    <row r="14" spans="1:8" ht="15" customHeight="1">
      <c r="A14" s="217">
        <v>45540</v>
      </c>
      <c r="B14" s="218">
        <v>1154</v>
      </c>
      <c r="C14" s="218">
        <v>2692</v>
      </c>
      <c r="D14" s="218">
        <v>0</v>
      </c>
      <c r="E14" s="219">
        <v>3846</v>
      </c>
      <c r="G14" s="59"/>
      <c r="H14" s="59"/>
    </row>
    <row r="15" spans="1:8">
      <c r="A15" s="144">
        <v>45525</v>
      </c>
      <c r="B15" s="47">
        <v>655</v>
      </c>
      <c r="C15" s="47">
        <v>960</v>
      </c>
      <c r="D15" s="47">
        <v>0</v>
      </c>
      <c r="E15" s="172">
        <v>1615</v>
      </c>
      <c r="G15" s="59"/>
      <c r="H15" s="59"/>
    </row>
    <row r="16" spans="1:8" ht="15" customHeight="1">
      <c r="A16" s="144">
        <v>45481</v>
      </c>
      <c r="B16" s="47">
        <v>1176</v>
      </c>
      <c r="C16" s="47">
        <v>784</v>
      </c>
      <c r="D16" s="47">
        <v>0</v>
      </c>
      <c r="E16" s="172">
        <v>1960</v>
      </c>
      <c r="G16" s="39"/>
      <c r="H16" s="50"/>
    </row>
    <row r="17" spans="1:8" ht="15" customHeight="1">
      <c r="A17" s="144">
        <v>45467</v>
      </c>
      <c r="B17" s="47">
        <v>560</v>
      </c>
      <c r="C17" s="47">
        <v>371</v>
      </c>
      <c r="D17" s="47">
        <v>0</v>
      </c>
      <c r="E17" s="172">
        <v>931</v>
      </c>
      <c r="G17" s="39"/>
      <c r="H17" s="50"/>
    </row>
    <row r="18" spans="1:8" ht="15" customHeight="1">
      <c r="A18" s="144">
        <v>45428</v>
      </c>
      <c r="B18" s="47">
        <v>1166</v>
      </c>
      <c r="C18" s="47">
        <v>130</v>
      </c>
      <c r="D18" s="47">
        <v>0</v>
      </c>
      <c r="E18" s="172">
        <v>1296</v>
      </c>
      <c r="G18" s="39"/>
      <c r="H18" s="50"/>
    </row>
    <row r="19" spans="1:8" ht="15" customHeight="1">
      <c r="A19" s="144">
        <v>45406</v>
      </c>
      <c r="B19" s="29">
        <v>0</v>
      </c>
      <c r="C19" s="29">
        <v>0</v>
      </c>
      <c r="D19" s="29">
        <v>0</v>
      </c>
      <c r="E19" s="146">
        <v>0</v>
      </c>
      <c r="G19" s="39"/>
      <c r="H19" s="50"/>
    </row>
    <row r="20" spans="1:8" ht="15" customHeight="1">
      <c r="A20" s="136">
        <v>45390</v>
      </c>
      <c r="B20">
        <v>2169</v>
      </c>
      <c r="C20">
        <v>241</v>
      </c>
      <c r="D20">
        <v>0</v>
      </c>
      <c r="E20" s="137">
        <v>2410</v>
      </c>
      <c r="G20" s="39"/>
      <c r="H20" s="50"/>
    </row>
    <row r="21" spans="1:8" ht="15" customHeight="1">
      <c r="A21" s="136">
        <v>45363</v>
      </c>
      <c r="B21">
        <v>1999</v>
      </c>
      <c r="C21">
        <v>857</v>
      </c>
      <c r="D21">
        <v>0</v>
      </c>
      <c r="E21" s="137">
        <v>2856</v>
      </c>
      <c r="G21" s="39"/>
      <c r="H21" s="50"/>
    </row>
    <row r="22" spans="1:8" ht="15" customHeight="1">
      <c r="A22" s="136">
        <v>45344</v>
      </c>
      <c r="B22">
        <v>2098</v>
      </c>
      <c r="C22">
        <v>233</v>
      </c>
      <c r="D22">
        <v>0</v>
      </c>
      <c r="E22" s="137">
        <v>2331</v>
      </c>
      <c r="G22" s="39"/>
      <c r="H22" s="50"/>
    </row>
    <row r="23" spans="1:8" ht="15" customHeight="1">
      <c r="A23" s="136">
        <v>45324</v>
      </c>
      <c r="B23">
        <v>2298</v>
      </c>
      <c r="C23">
        <v>575</v>
      </c>
      <c r="D23">
        <v>207</v>
      </c>
      <c r="E23" s="137">
        <v>3080</v>
      </c>
      <c r="G23" s="39"/>
      <c r="H23" s="50"/>
    </row>
    <row r="24" spans="1:8" ht="15" customHeight="1">
      <c r="A24" s="136">
        <v>45306</v>
      </c>
      <c r="B24">
        <v>2049</v>
      </c>
      <c r="C24">
        <v>1366</v>
      </c>
      <c r="D24">
        <v>4561</v>
      </c>
      <c r="E24" s="137">
        <v>7976</v>
      </c>
      <c r="G24" s="39"/>
      <c r="H24" s="50"/>
    </row>
    <row r="25" spans="1:8" ht="15" customHeight="1">
      <c r="A25" s="136">
        <v>45295</v>
      </c>
      <c r="B25">
        <v>1557</v>
      </c>
      <c r="C25">
        <v>667</v>
      </c>
      <c r="D25">
        <v>23</v>
      </c>
      <c r="E25" s="137">
        <v>2247</v>
      </c>
      <c r="G25" s="39"/>
      <c r="H25" s="50"/>
    </row>
    <row r="26" spans="1:8" ht="15" customHeight="1">
      <c r="A26" s="136">
        <v>45278</v>
      </c>
      <c r="B26">
        <v>1042</v>
      </c>
      <c r="C26">
        <v>115</v>
      </c>
      <c r="D26">
        <v>0</v>
      </c>
      <c r="E26" s="137">
        <v>1157</v>
      </c>
      <c r="G26" s="39"/>
      <c r="H26" s="50"/>
    </row>
    <row r="27" spans="1:8" ht="15" customHeight="1">
      <c r="A27" s="136">
        <v>45265</v>
      </c>
      <c r="B27">
        <v>1648</v>
      </c>
      <c r="C27">
        <v>183</v>
      </c>
      <c r="D27">
        <v>0</v>
      </c>
      <c r="E27" s="137">
        <v>1831</v>
      </c>
      <c r="G27" s="39"/>
      <c r="H27" s="50"/>
    </row>
    <row r="28" spans="1:8" ht="15" customHeight="1">
      <c r="A28" s="136">
        <v>45251</v>
      </c>
      <c r="B28">
        <v>956</v>
      </c>
      <c r="C28">
        <v>410</v>
      </c>
      <c r="D28">
        <v>0</v>
      </c>
      <c r="E28" s="137">
        <v>1366</v>
      </c>
      <c r="G28" s="39"/>
      <c r="H28" s="50"/>
    </row>
    <row r="29" spans="1:8">
      <c r="A29" s="136">
        <v>45245</v>
      </c>
      <c r="B29">
        <v>1190</v>
      </c>
      <c r="C29">
        <v>298</v>
      </c>
      <c r="D29">
        <v>0</v>
      </c>
      <c r="E29" s="137">
        <v>1488</v>
      </c>
      <c r="F29" s="36"/>
    </row>
    <row r="30" spans="1:8">
      <c r="A30" s="136">
        <v>45239</v>
      </c>
      <c r="B30">
        <v>1645</v>
      </c>
      <c r="C30">
        <v>411</v>
      </c>
      <c r="D30">
        <v>0</v>
      </c>
      <c r="E30" s="137">
        <v>2056</v>
      </c>
    </row>
    <row r="31" spans="1:8">
      <c r="A31" s="136">
        <v>45226</v>
      </c>
      <c r="B31">
        <v>818</v>
      </c>
      <c r="C31">
        <v>3270</v>
      </c>
      <c r="D31">
        <v>0</v>
      </c>
      <c r="E31" s="137">
        <v>4088</v>
      </c>
    </row>
    <row r="32" spans="1:8">
      <c r="A32" s="136">
        <v>45210</v>
      </c>
      <c r="B32">
        <v>862</v>
      </c>
      <c r="C32">
        <v>1293</v>
      </c>
      <c r="D32">
        <v>0</v>
      </c>
      <c r="E32" s="137">
        <v>2155</v>
      </c>
    </row>
    <row r="33" spans="1:5">
      <c r="A33" s="136">
        <v>45197</v>
      </c>
      <c r="B33">
        <v>1224</v>
      </c>
      <c r="C33">
        <v>524</v>
      </c>
      <c r="D33">
        <v>0</v>
      </c>
      <c r="E33" s="137">
        <v>1748</v>
      </c>
    </row>
    <row r="34" spans="1:5">
      <c r="A34" s="136">
        <v>45183</v>
      </c>
      <c r="B34">
        <v>824</v>
      </c>
      <c r="C34">
        <v>48</v>
      </c>
      <c r="D34">
        <v>0</v>
      </c>
      <c r="E34" s="137">
        <v>872</v>
      </c>
    </row>
    <row r="35" spans="1:5">
      <c r="A35" s="136">
        <v>45174</v>
      </c>
      <c r="B35">
        <v>15</v>
      </c>
      <c r="C35">
        <v>0</v>
      </c>
      <c r="D35">
        <v>0</v>
      </c>
      <c r="E35" s="137">
        <v>15</v>
      </c>
    </row>
    <row r="36" spans="1:5">
      <c r="A36" s="138">
        <v>45167</v>
      </c>
      <c r="B36">
        <v>4</v>
      </c>
      <c r="C36">
        <v>0</v>
      </c>
      <c r="D36">
        <v>0</v>
      </c>
      <c r="E36" s="185">
        <v>4</v>
      </c>
    </row>
    <row r="37" spans="1:5">
      <c r="A37" s="138">
        <v>45154</v>
      </c>
      <c r="B37">
        <v>4</v>
      </c>
      <c r="C37">
        <v>0</v>
      </c>
      <c r="D37">
        <v>0</v>
      </c>
      <c r="E37" s="185">
        <v>4</v>
      </c>
    </row>
    <row r="38" spans="1:5">
      <c r="A38" s="138">
        <v>45142</v>
      </c>
      <c r="B38">
        <v>646</v>
      </c>
      <c r="C38">
        <v>0</v>
      </c>
      <c r="D38">
        <v>0</v>
      </c>
      <c r="E38" s="185">
        <v>646</v>
      </c>
    </row>
    <row r="39" spans="1:5">
      <c r="A39" s="136">
        <v>45124</v>
      </c>
      <c r="B39">
        <v>1231</v>
      </c>
      <c r="C39">
        <v>3</v>
      </c>
      <c r="D39">
        <v>0</v>
      </c>
      <c r="E39" s="137">
        <v>1234</v>
      </c>
    </row>
    <row r="40" spans="1:5">
      <c r="A40" s="136">
        <v>45113</v>
      </c>
      <c r="B40">
        <v>531</v>
      </c>
      <c r="C40">
        <v>27</v>
      </c>
      <c r="D40">
        <v>0</v>
      </c>
      <c r="E40" s="185">
        <v>558</v>
      </c>
    </row>
    <row r="41" spans="1:5">
      <c r="A41" s="136">
        <v>45099</v>
      </c>
      <c r="B41">
        <v>407</v>
      </c>
      <c r="C41">
        <v>0</v>
      </c>
      <c r="D41">
        <v>0</v>
      </c>
      <c r="E41" s="137">
        <v>407</v>
      </c>
    </row>
    <row r="42" spans="1:5">
      <c r="A42" s="136">
        <v>45085</v>
      </c>
      <c r="B42">
        <v>1026</v>
      </c>
      <c r="C42">
        <v>1026</v>
      </c>
      <c r="D42">
        <v>0</v>
      </c>
      <c r="E42" s="137">
        <v>2052</v>
      </c>
    </row>
    <row r="43" spans="1:5">
      <c r="A43" s="138">
        <v>45064</v>
      </c>
      <c r="B43">
        <v>1268</v>
      </c>
      <c r="C43">
        <v>140</v>
      </c>
      <c r="D43">
        <v>0</v>
      </c>
      <c r="E43" s="137">
        <v>1408</v>
      </c>
    </row>
    <row r="44" spans="1:5">
      <c r="A44" s="136">
        <v>45057</v>
      </c>
      <c r="B44">
        <v>0</v>
      </c>
      <c r="C44">
        <v>0</v>
      </c>
      <c r="D44">
        <v>0</v>
      </c>
      <c r="E44" s="137">
        <v>0</v>
      </c>
    </row>
    <row r="45" spans="1:5">
      <c r="A45" s="136">
        <v>45043</v>
      </c>
      <c r="B45">
        <v>1333</v>
      </c>
      <c r="C45">
        <v>148</v>
      </c>
      <c r="D45">
        <v>0</v>
      </c>
      <c r="E45" s="137">
        <v>1481</v>
      </c>
    </row>
    <row r="46" spans="1:5">
      <c r="A46" s="136">
        <v>45027</v>
      </c>
      <c r="B46">
        <v>955</v>
      </c>
      <c r="C46">
        <v>50</v>
      </c>
      <c r="D46">
        <v>0</v>
      </c>
      <c r="E46" s="137">
        <v>1005</v>
      </c>
    </row>
    <row r="47" spans="1:5">
      <c r="A47" s="136">
        <v>45016</v>
      </c>
      <c r="B47">
        <v>1054</v>
      </c>
      <c r="C47">
        <v>55</v>
      </c>
      <c r="D47">
        <v>0</v>
      </c>
      <c r="E47" s="137">
        <v>1109</v>
      </c>
    </row>
    <row r="48" spans="1:5">
      <c r="A48" s="136">
        <v>45001</v>
      </c>
      <c r="B48">
        <v>1158</v>
      </c>
      <c r="C48">
        <v>60</v>
      </c>
      <c r="D48">
        <v>0</v>
      </c>
      <c r="E48" s="137">
        <v>1218</v>
      </c>
    </row>
    <row r="49" spans="1:5">
      <c r="A49" s="136">
        <v>44988</v>
      </c>
      <c r="B49">
        <v>1188</v>
      </c>
      <c r="C49">
        <v>132</v>
      </c>
      <c r="D49">
        <v>0</v>
      </c>
      <c r="E49" s="137">
        <v>1320</v>
      </c>
    </row>
    <row r="50" spans="1:5">
      <c r="A50" s="138">
        <v>44972</v>
      </c>
      <c r="B50">
        <v>1098</v>
      </c>
      <c r="C50">
        <v>120</v>
      </c>
      <c r="D50">
        <v>0</v>
      </c>
      <c r="E50" s="137">
        <v>1218</v>
      </c>
    </row>
    <row r="51" spans="1:5">
      <c r="A51" s="138">
        <v>44959</v>
      </c>
      <c r="B51">
        <v>1612</v>
      </c>
      <c r="C51">
        <v>85</v>
      </c>
      <c r="D51">
        <v>0</v>
      </c>
      <c r="E51" s="137">
        <v>1697</v>
      </c>
    </row>
    <row r="52" spans="1:5">
      <c r="A52" s="136">
        <v>44945</v>
      </c>
      <c r="B52">
        <v>1416</v>
      </c>
      <c r="C52">
        <v>250</v>
      </c>
      <c r="D52">
        <v>0</v>
      </c>
      <c r="E52" s="137">
        <v>1666</v>
      </c>
    </row>
    <row r="53" spans="1:5">
      <c r="A53" s="136">
        <v>44931</v>
      </c>
      <c r="B53">
        <v>1549</v>
      </c>
      <c r="C53">
        <v>82</v>
      </c>
      <c r="D53">
        <v>0</v>
      </c>
      <c r="E53" s="137">
        <v>1631</v>
      </c>
    </row>
    <row r="54" spans="1:5">
      <c r="A54" s="136">
        <v>44907</v>
      </c>
      <c r="B54">
        <v>900</v>
      </c>
      <c r="C54">
        <v>50</v>
      </c>
      <c r="D54">
        <v>0</v>
      </c>
      <c r="E54" s="137">
        <v>950</v>
      </c>
    </row>
    <row r="55" spans="1:5">
      <c r="A55" s="136">
        <v>44881</v>
      </c>
      <c r="B55">
        <v>475</v>
      </c>
      <c r="C55">
        <v>6</v>
      </c>
      <c r="D55">
        <v>0</v>
      </c>
      <c r="E55" s="137">
        <v>481</v>
      </c>
    </row>
    <row r="56" spans="1:5">
      <c r="A56" s="136">
        <v>44855</v>
      </c>
      <c r="B56">
        <v>680</v>
      </c>
      <c r="C56">
        <v>80</v>
      </c>
      <c r="D56">
        <v>0</v>
      </c>
      <c r="E56" s="137">
        <v>760</v>
      </c>
    </row>
    <row r="57" spans="1:5">
      <c r="A57" s="136">
        <v>44839</v>
      </c>
      <c r="B57">
        <v>850</v>
      </c>
      <c r="C57">
        <v>60</v>
      </c>
      <c r="D57">
        <v>0</v>
      </c>
      <c r="E57" s="137">
        <v>910</v>
      </c>
    </row>
    <row r="58" spans="1:5">
      <c r="A58" s="136">
        <v>44832</v>
      </c>
      <c r="B58">
        <v>640</v>
      </c>
      <c r="C58">
        <v>35</v>
      </c>
      <c r="D58">
        <v>0</v>
      </c>
      <c r="E58" s="137">
        <v>675</v>
      </c>
    </row>
    <row r="59" spans="1:5">
      <c r="A59" s="136">
        <v>44824</v>
      </c>
      <c r="B59">
        <v>670</v>
      </c>
      <c r="C59">
        <v>80</v>
      </c>
      <c r="D59">
        <v>0</v>
      </c>
      <c r="E59" s="137">
        <v>750</v>
      </c>
    </row>
    <row r="60" spans="1:5">
      <c r="A60" s="136">
        <v>44790</v>
      </c>
      <c r="B60">
        <v>400</v>
      </c>
      <c r="C60">
        <v>40</v>
      </c>
      <c r="D60">
        <v>0</v>
      </c>
      <c r="E60" s="137">
        <v>440</v>
      </c>
    </row>
    <row r="61" spans="1:5">
      <c r="A61" s="136">
        <v>44775</v>
      </c>
      <c r="B61">
        <v>520</v>
      </c>
      <c r="C61">
        <v>65</v>
      </c>
      <c r="D61">
        <v>0</v>
      </c>
      <c r="E61" s="137">
        <v>585</v>
      </c>
    </row>
    <row r="62" spans="1:5">
      <c r="A62" s="136">
        <v>44760</v>
      </c>
      <c r="B62">
        <v>680</v>
      </c>
      <c r="C62">
        <v>40</v>
      </c>
      <c r="D62">
        <v>0</v>
      </c>
      <c r="E62" s="137">
        <v>720</v>
      </c>
    </row>
    <row r="63" spans="1:5">
      <c r="A63" s="136">
        <v>44736</v>
      </c>
      <c r="B63" s="50">
        <v>515</v>
      </c>
      <c r="C63" s="50">
        <v>130</v>
      </c>
      <c r="D63" s="50">
        <v>0</v>
      </c>
      <c r="E63" s="184">
        <v>645</v>
      </c>
    </row>
    <row r="64" spans="1:5">
      <c r="A64" s="136">
        <v>44726</v>
      </c>
      <c r="B64" s="50">
        <v>680</v>
      </c>
      <c r="C64" s="50">
        <v>40</v>
      </c>
      <c r="D64" s="50">
        <v>0</v>
      </c>
      <c r="E64" s="184">
        <v>720</v>
      </c>
    </row>
    <row r="65" spans="1:5">
      <c r="A65" s="136">
        <v>44706</v>
      </c>
      <c r="B65" s="50">
        <v>2090</v>
      </c>
      <c r="C65" s="50">
        <v>110</v>
      </c>
      <c r="D65" s="50">
        <v>0</v>
      </c>
      <c r="E65" s="184">
        <v>2200</v>
      </c>
    </row>
    <row r="66" spans="1:5">
      <c r="A66" s="136">
        <v>44697</v>
      </c>
      <c r="B66" s="50">
        <v>1700</v>
      </c>
      <c r="C66" s="50">
        <v>300</v>
      </c>
      <c r="D66" s="50">
        <v>0</v>
      </c>
      <c r="E66" s="184">
        <v>2000</v>
      </c>
    </row>
    <row r="67" spans="1:5">
      <c r="A67" s="136">
        <v>44678</v>
      </c>
      <c r="B67" s="50">
        <v>1208</v>
      </c>
      <c r="C67" s="50">
        <v>350</v>
      </c>
      <c r="D67" s="50">
        <v>0</v>
      </c>
      <c r="E67" s="184">
        <v>1558</v>
      </c>
    </row>
    <row r="68" spans="1:5">
      <c r="A68" s="136">
        <v>44644</v>
      </c>
      <c r="B68" s="50">
        <v>4130</v>
      </c>
      <c r="C68" s="50">
        <v>220</v>
      </c>
      <c r="D68" s="50">
        <v>0</v>
      </c>
      <c r="E68" s="184">
        <v>4350</v>
      </c>
    </row>
    <row r="69" spans="1:5">
      <c r="A69" s="136">
        <v>44608</v>
      </c>
      <c r="B69" s="50">
        <v>1350</v>
      </c>
      <c r="C69" s="50">
        <v>50</v>
      </c>
      <c r="D69" s="50">
        <v>0</v>
      </c>
      <c r="E69" s="184">
        <v>1400</v>
      </c>
    </row>
    <row r="70" spans="1:5">
      <c r="A70" s="136">
        <v>44592</v>
      </c>
      <c r="B70" s="50">
        <v>2550</v>
      </c>
      <c r="C70" s="50">
        <v>150</v>
      </c>
      <c r="D70" s="50">
        <v>0</v>
      </c>
      <c r="E70" s="184">
        <v>2700</v>
      </c>
    </row>
    <row r="71" spans="1:5">
      <c r="A71" s="136">
        <v>44579</v>
      </c>
      <c r="B71" s="50">
        <v>1550</v>
      </c>
      <c r="C71" s="50">
        <v>650</v>
      </c>
      <c r="D71" s="50">
        <v>0</v>
      </c>
      <c r="E71" s="184">
        <v>2200</v>
      </c>
    </row>
    <row r="72" spans="1:5">
      <c r="A72" s="136">
        <v>44550</v>
      </c>
      <c r="B72" s="50">
        <v>1020</v>
      </c>
      <c r="C72" s="50">
        <v>0</v>
      </c>
      <c r="D72" s="50">
        <v>0</v>
      </c>
      <c r="E72" s="184">
        <v>1020</v>
      </c>
    </row>
    <row r="73" spans="1:5">
      <c r="A73" s="136">
        <v>44518</v>
      </c>
      <c r="B73" s="50">
        <v>700</v>
      </c>
      <c r="C73" s="50">
        <v>35</v>
      </c>
      <c r="D73" s="50">
        <v>0</v>
      </c>
      <c r="E73" s="184">
        <v>735</v>
      </c>
    </row>
    <row r="74" spans="1:5">
      <c r="A74" s="136">
        <v>44504</v>
      </c>
      <c r="B74" s="50">
        <v>675</v>
      </c>
      <c r="C74" s="50">
        <v>35</v>
      </c>
      <c r="D74" s="50">
        <v>0</v>
      </c>
      <c r="E74" s="184">
        <v>710</v>
      </c>
    </row>
    <row r="75" spans="1:5">
      <c r="A75" s="136">
        <v>44476</v>
      </c>
      <c r="B75" s="50">
        <v>570</v>
      </c>
      <c r="C75" s="50">
        <v>150</v>
      </c>
      <c r="D75" s="50">
        <v>0</v>
      </c>
      <c r="E75" s="184">
        <v>720</v>
      </c>
    </row>
    <row r="76" spans="1:5">
      <c r="A76" s="136">
        <v>44446</v>
      </c>
      <c r="B76" s="50">
        <v>520</v>
      </c>
      <c r="C76" s="50">
        <v>60</v>
      </c>
      <c r="D76" s="50">
        <v>0</v>
      </c>
      <c r="E76" s="184">
        <v>580</v>
      </c>
    </row>
    <row r="77" spans="1:5">
      <c r="A77" s="136">
        <v>44428</v>
      </c>
      <c r="B77" s="50">
        <v>190</v>
      </c>
      <c r="C77" s="50">
        <v>85</v>
      </c>
      <c r="D77" s="50">
        <v>0</v>
      </c>
      <c r="E77" s="184">
        <v>275</v>
      </c>
    </row>
    <row r="78" spans="1:5">
      <c r="A78" s="136">
        <v>44419</v>
      </c>
      <c r="B78" s="50">
        <v>330</v>
      </c>
      <c r="C78" s="50">
        <v>190</v>
      </c>
      <c r="D78" s="50">
        <v>0</v>
      </c>
      <c r="E78" s="184">
        <v>520</v>
      </c>
    </row>
    <row r="79" spans="1:5">
      <c r="A79" s="136">
        <v>44365</v>
      </c>
      <c r="B79" s="50">
        <v>0</v>
      </c>
      <c r="C79" s="50">
        <v>0</v>
      </c>
      <c r="D79" s="50">
        <v>0</v>
      </c>
      <c r="E79" s="184">
        <v>0</v>
      </c>
    </row>
    <row r="80" spans="1:5">
      <c r="A80" s="136">
        <v>44335</v>
      </c>
      <c r="B80" s="50">
        <v>280</v>
      </c>
      <c r="C80" s="50">
        <v>0</v>
      </c>
      <c r="D80" s="50">
        <v>0</v>
      </c>
      <c r="E80" s="184">
        <v>280</v>
      </c>
    </row>
    <row r="81" spans="1:5">
      <c r="A81" s="136">
        <v>44321</v>
      </c>
      <c r="B81" s="50">
        <v>205</v>
      </c>
      <c r="C81" s="50">
        <v>0</v>
      </c>
      <c r="D81" s="50">
        <v>0</v>
      </c>
      <c r="E81" s="184">
        <v>205</v>
      </c>
    </row>
    <row r="82" spans="1:5">
      <c r="A82" s="136">
        <v>44308</v>
      </c>
      <c r="B82" s="50">
        <v>203</v>
      </c>
      <c r="C82" s="50">
        <v>0</v>
      </c>
      <c r="D82" s="50">
        <v>0</v>
      </c>
      <c r="E82" s="184">
        <v>203</v>
      </c>
    </row>
    <row r="83" spans="1:5">
      <c r="A83" s="136">
        <v>44280</v>
      </c>
      <c r="B83" s="50">
        <v>235</v>
      </c>
      <c r="C83" s="50">
        <v>0</v>
      </c>
      <c r="D83" s="50">
        <v>0</v>
      </c>
      <c r="E83" s="184">
        <v>235</v>
      </c>
    </row>
    <row r="84" spans="1:5">
      <c r="A84" s="136">
        <v>44243</v>
      </c>
      <c r="B84" s="50">
        <v>210</v>
      </c>
      <c r="C84" s="50">
        <v>15</v>
      </c>
      <c r="D84" s="50">
        <v>0</v>
      </c>
      <c r="E84" s="184">
        <v>225</v>
      </c>
    </row>
    <row r="85" spans="1:5">
      <c r="A85" s="147">
        <v>44204</v>
      </c>
      <c r="B85" s="68">
        <v>155</v>
      </c>
      <c r="C85" s="68">
        <v>0</v>
      </c>
      <c r="D85" s="68">
        <v>0</v>
      </c>
      <c r="E85" s="187">
        <v>155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143"/>
  <sheetViews>
    <sheetView zoomScale="85" zoomScaleNormal="85" workbookViewId="0">
      <selection activeCell="W35" sqref="W35"/>
    </sheetView>
  </sheetViews>
  <sheetFormatPr defaultRowHeight="14"/>
  <cols>
    <col min="1" max="1" width="10.58203125" customWidth="1"/>
    <col min="2" max="2" width="10" customWidth="1"/>
    <col min="3" max="4" width="12.08203125" customWidth="1"/>
    <col min="5" max="5" width="10.58203125" customWidth="1"/>
    <col min="8" max="8" width="11.58203125" bestFit="1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77</v>
      </c>
      <c r="B3" s="85" t="s">
        <v>78</v>
      </c>
      <c r="C3">
        <v>4502</v>
      </c>
      <c r="D3" s="11" t="s">
        <v>21</v>
      </c>
      <c r="E3" s="10">
        <v>-27.272867000000002</v>
      </c>
    </row>
    <row r="4" spans="1:8" ht="15.5">
      <c r="A4" s="2"/>
      <c r="D4" s="11" t="s">
        <v>22</v>
      </c>
      <c r="E4" s="22">
        <v>152.97500199999999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304"/>
      <c r="B7" s="304"/>
      <c r="C7" s="304"/>
      <c r="D7" s="304"/>
      <c r="E7" s="304"/>
      <c r="F7" s="9"/>
      <c r="G7" s="4"/>
    </row>
    <row r="9" spans="1:8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G9" s="59"/>
      <c r="H9" s="59"/>
    </row>
    <row r="10" spans="1:8" ht="15" customHeight="1">
      <c r="A10" s="23">
        <v>45667</v>
      </c>
      <c r="B10">
        <v>350</v>
      </c>
      <c r="C10">
        <v>1600</v>
      </c>
      <c r="D10">
        <v>0</v>
      </c>
      <c r="E10">
        <v>1950</v>
      </c>
      <c r="G10" s="59"/>
      <c r="H10" s="59"/>
    </row>
    <row r="11" spans="1:8" ht="15" customHeight="1">
      <c r="A11" s="23">
        <v>45639</v>
      </c>
      <c r="B11">
        <v>520</v>
      </c>
      <c r="C11">
        <v>680</v>
      </c>
      <c r="D11">
        <v>0</v>
      </c>
      <c r="E11">
        <v>1200</v>
      </c>
      <c r="G11" s="59"/>
      <c r="H11" s="59"/>
    </row>
    <row r="12" spans="1:8" ht="15" customHeight="1">
      <c r="A12" s="23">
        <v>45617</v>
      </c>
      <c r="B12">
        <v>1320</v>
      </c>
      <c r="C12">
        <v>300</v>
      </c>
      <c r="D12">
        <v>0</v>
      </c>
      <c r="E12">
        <v>1630</v>
      </c>
      <c r="G12" s="59"/>
      <c r="H12" s="59"/>
    </row>
    <row r="13" spans="1:8" ht="15" customHeight="1">
      <c r="A13" s="247">
        <v>45594</v>
      </c>
      <c r="B13" s="253">
        <v>1688</v>
      </c>
      <c r="C13" s="253">
        <v>112</v>
      </c>
      <c r="D13" s="253">
        <v>0</v>
      </c>
      <c r="E13" s="254">
        <v>1800</v>
      </c>
      <c r="G13" s="59"/>
      <c r="H13" s="59"/>
    </row>
    <row r="14" spans="1:8" ht="15" customHeight="1">
      <c r="A14" s="217">
        <v>45554</v>
      </c>
      <c r="B14" s="218">
        <v>2000</v>
      </c>
      <c r="C14" s="218">
        <v>2880</v>
      </c>
      <c r="D14" s="218">
        <v>0</v>
      </c>
      <c r="E14" s="219">
        <v>4880</v>
      </c>
      <c r="G14" s="59"/>
      <c r="H14" s="59"/>
    </row>
    <row r="15" spans="1:8" ht="15" customHeight="1">
      <c r="A15" s="144">
        <v>45525</v>
      </c>
      <c r="B15" s="47">
        <v>1440</v>
      </c>
      <c r="C15" s="47">
        <v>4080</v>
      </c>
      <c r="D15" s="47">
        <v>0</v>
      </c>
      <c r="E15" s="172">
        <v>5520</v>
      </c>
      <c r="G15" s="39"/>
      <c r="H15" s="50"/>
    </row>
    <row r="16" spans="1:8" ht="15" customHeight="1">
      <c r="A16" s="144">
        <v>45497</v>
      </c>
      <c r="B16" s="47">
        <v>1870</v>
      </c>
      <c r="C16" s="47">
        <v>2080</v>
      </c>
      <c r="D16" s="47">
        <v>0</v>
      </c>
      <c r="E16" s="172">
        <v>3950</v>
      </c>
      <c r="G16" s="39"/>
      <c r="H16" s="50"/>
    </row>
    <row r="17" spans="1:8" ht="15" customHeight="1">
      <c r="A17" s="144">
        <v>45461</v>
      </c>
      <c r="B17" s="47">
        <v>1260</v>
      </c>
      <c r="C17" s="47">
        <v>1074</v>
      </c>
      <c r="D17" s="47">
        <v>0</v>
      </c>
      <c r="E17" s="172">
        <v>2334</v>
      </c>
      <c r="G17" s="39"/>
      <c r="H17" s="50"/>
    </row>
    <row r="18" spans="1:8" ht="15" customHeight="1">
      <c r="A18" s="144">
        <v>45428</v>
      </c>
      <c r="B18" s="47">
        <v>1300</v>
      </c>
      <c r="C18" s="47">
        <v>63</v>
      </c>
      <c r="D18" s="47">
        <v>0</v>
      </c>
      <c r="E18" s="172">
        <v>1363</v>
      </c>
      <c r="G18" s="39"/>
      <c r="H18" s="50"/>
    </row>
    <row r="19" spans="1:8" ht="15" customHeight="1">
      <c r="A19" s="136">
        <v>45385</v>
      </c>
      <c r="B19">
        <v>92</v>
      </c>
      <c r="C19">
        <v>28</v>
      </c>
      <c r="D19">
        <v>0</v>
      </c>
      <c r="E19" s="137">
        <v>120</v>
      </c>
      <c r="G19" s="39"/>
      <c r="H19" s="50"/>
    </row>
    <row r="20" spans="1:8" ht="15" customHeight="1">
      <c r="A20" s="136">
        <v>45362</v>
      </c>
      <c r="B20">
        <v>475</v>
      </c>
      <c r="C20">
        <v>475</v>
      </c>
      <c r="D20">
        <v>0</v>
      </c>
      <c r="E20" s="137">
        <v>950</v>
      </c>
      <c r="G20" s="39"/>
      <c r="H20" s="50"/>
    </row>
    <row r="21" spans="1:8" ht="15" customHeight="1">
      <c r="A21" s="136">
        <v>45344</v>
      </c>
      <c r="B21">
        <v>2042</v>
      </c>
      <c r="C21">
        <v>510</v>
      </c>
      <c r="D21">
        <v>0</v>
      </c>
      <c r="E21" s="137">
        <v>2552</v>
      </c>
      <c r="G21" s="39"/>
      <c r="H21" s="50"/>
    </row>
    <row r="22" spans="1:8" ht="15" customHeight="1">
      <c r="A22" s="136">
        <v>45300</v>
      </c>
      <c r="B22">
        <v>1600</v>
      </c>
      <c r="C22">
        <v>640</v>
      </c>
      <c r="D22">
        <v>960</v>
      </c>
      <c r="E22" s="137">
        <v>3200</v>
      </c>
      <c r="G22" s="39"/>
      <c r="H22" s="50"/>
    </row>
    <row r="23" spans="1:8" ht="15" customHeight="1">
      <c r="A23" s="136">
        <v>45273</v>
      </c>
      <c r="B23">
        <v>1600</v>
      </c>
      <c r="C23">
        <v>200</v>
      </c>
      <c r="D23">
        <v>200</v>
      </c>
      <c r="E23" s="137">
        <v>2000</v>
      </c>
      <c r="G23" s="39"/>
      <c r="H23" s="50"/>
    </row>
    <row r="24" spans="1:8" ht="15" customHeight="1">
      <c r="A24" s="136">
        <v>45245</v>
      </c>
      <c r="B24">
        <v>2000</v>
      </c>
      <c r="C24">
        <v>1400</v>
      </c>
      <c r="D24">
        <v>600</v>
      </c>
      <c r="E24" s="137">
        <v>4000</v>
      </c>
      <c r="G24" s="39"/>
      <c r="H24" s="50"/>
    </row>
    <row r="25" spans="1:8" ht="15" customHeight="1">
      <c r="A25" s="136">
        <v>45219</v>
      </c>
      <c r="B25">
        <v>2280</v>
      </c>
      <c r="C25">
        <v>1520</v>
      </c>
      <c r="D25">
        <v>0</v>
      </c>
      <c r="E25" s="137">
        <v>3800</v>
      </c>
      <c r="G25" s="39"/>
      <c r="H25" s="50"/>
    </row>
    <row r="26" spans="1:8" ht="15" customHeight="1">
      <c r="A26" s="136">
        <v>45176</v>
      </c>
      <c r="B26">
        <v>828</v>
      </c>
      <c r="C26">
        <v>3312</v>
      </c>
      <c r="D26">
        <v>0</v>
      </c>
      <c r="E26" s="137">
        <v>4140</v>
      </c>
      <c r="G26" s="39"/>
      <c r="H26" s="50"/>
    </row>
    <row r="27" spans="1:8" ht="15" customHeight="1">
      <c r="A27" s="136">
        <v>45154</v>
      </c>
      <c r="B27">
        <v>3003</v>
      </c>
      <c r="C27">
        <v>7007</v>
      </c>
      <c r="D27">
        <v>0</v>
      </c>
      <c r="E27" s="137">
        <v>10010</v>
      </c>
      <c r="G27" s="39"/>
      <c r="H27" s="50"/>
    </row>
    <row r="28" spans="1:8" ht="15" customHeight="1">
      <c r="A28" s="136">
        <v>45112</v>
      </c>
      <c r="B28">
        <v>245</v>
      </c>
      <c r="C28">
        <v>26</v>
      </c>
      <c r="D28">
        <v>0</v>
      </c>
      <c r="E28" s="137">
        <v>271</v>
      </c>
      <c r="G28" s="39"/>
      <c r="H28" s="50"/>
    </row>
    <row r="29" spans="1:8" ht="15" customHeight="1">
      <c r="A29" s="138">
        <v>45085</v>
      </c>
      <c r="B29">
        <v>210</v>
      </c>
      <c r="C29">
        <v>420</v>
      </c>
      <c r="D29">
        <v>0</v>
      </c>
      <c r="E29" s="185">
        <v>630</v>
      </c>
    </row>
    <row r="30" spans="1:8" ht="15" customHeight="1">
      <c r="A30" s="138">
        <v>45064</v>
      </c>
      <c r="B30">
        <v>350</v>
      </c>
      <c r="C30">
        <v>40</v>
      </c>
      <c r="D30">
        <v>0</v>
      </c>
      <c r="E30" s="185">
        <v>390</v>
      </c>
    </row>
    <row r="31" spans="1:8">
      <c r="A31" s="138">
        <v>45050</v>
      </c>
      <c r="B31">
        <v>0</v>
      </c>
      <c r="C31">
        <v>0</v>
      </c>
      <c r="D31">
        <v>0</v>
      </c>
      <c r="E31" s="185">
        <v>0</v>
      </c>
      <c r="F31" s="36"/>
    </row>
    <row r="32" spans="1:8">
      <c r="A32" s="138">
        <v>45035</v>
      </c>
      <c r="B32">
        <v>0</v>
      </c>
      <c r="C32">
        <v>75</v>
      </c>
      <c r="D32">
        <v>0</v>
      </c>
      <c r="E32" s="185">
        <v>75</v>
      </c>
    </row>
    <row r="33" spans="1:5">
      <c r="A33" s="138">
        <v>44999</v>
      </c>
      <c r="B33">
        <v>820</v>
      </c>
      <c r="C33">
        <v>0</v>
      </c>
      <c r="D33">
        <v>0</v>
      </c>
      <c r="E33" s="185">
        <v>820</v>
      </c>
    </row>
    <row r="34" spans="1:5">
      <c r="A34" s="138">
        <v>44972</v>
      </c>
      <c r="B34">
        <v>1300</v>
      </c>
      <c r="C34">
        <v>100</v>
      </c>
      <c r="D34">
        <v>0</v>
      </c>
      <c r="E34" s="137">
        <v>1400</v>
      </c>
    </row>
    <row r="35" spans="1:5">
      <c r="A35" s="138">
        <v>44956</v>
      </c>
      <c r="B35">
        <v>1220</v>
      </c>
      <c r="C35">
        <v>85</v>
      </c>
      <c r="D35">
        <v>0</v>
      </c>
      <c r="E35" s="137">
        <v>1305</v>
      </c>
    </row>
    <row r="36" spans="1:5">
      <c r="A36" s="136">
        <v>44936</v>
      </c>
      <c r="B36">
        <v>1500</v>
      </c>
      <c r="C36">
        <v>300</v>
      </c>
      <c r="D36">
        <v>0</v>
      </c>
      <c r="E36" s="137">
        <v>1800</v>
      </c>
    </row>
    <row r="37" spans="1:5">
      <c r="A37" s="136">
        <v>44901</v>
      </c>
      <c r="B37">
        <v>710</v>
      </c>
      <c r="C37">
        <v>90</v>
      </c>
      <c r="D37">
        <v>0</v>
      </c>
      <c r="E37" s="137">
        <v>800</v>
      </c>
    </row>
    <row r="38" spans="1:5">
      <c r="A38" s="136">
        <v>44881</v>
      </c>
      <c r="B38">
        <v>850</v>
      </c>
      <c r="C38">
        <v>50</v>
      </c>
      <c r="D38">
        <v>0</v>
      </c>
      <c r="E38" s="137">
        <v>900</v>
      </c>
    </row>
    <row r="39" spans="1:5">
      <c r="A39" s="136">
        <v>44855</v>
      </c>
      <c r="B39">
        <v>950</v>
      </c>
      <c r="C39">
        <v>225</v>
      </c>
      <c r="D39">
        <v>0</v>
      </c>
      <c r="E39" s="137">
        <v>1175</v>
      </c>
    </row>
    <row r="40" spans="1:5">
      <c r="A40" s="136">
        <v>44839</v>
      </c>
      <c r="B40">
        <v>1300</v>
      </c>
      <c r="C40">
        <v>200</v>
      </c>
      <c r="D40">
        <v>0</v>
      </c>
      <c r="E40" s="137">
        <v>1500</v>
      </c>
    </row>
    <row r="41" spans="1:5">
      <c r="A41" s="136">
        <v>44832</v>
      </c>
      <c r="B41">
        <v>1000</v>
      </c>
      <c r="C41">
        <v>330</v>
      </c>
      <c r="D41">
        <v>0</v>
      </c>
      <c r="E41" s="137">
        <v>1330</v>
      </c>
    </row>
    <row r="42" spans="1:5">
      <c r="A42" s="136">
        <v>44819</v>
      </c>
      <c r="B42">
        <v>790</v>
      </c>
      <c r="C42">
        <v>250</v>
      </c>
      <c r="D42">
        <v>0</v>
      </c>
      <c r="E42" s="137">
        <v>1040</v>
      </c>
    </row>
    <row r="43" spans="1:5">
      <c r="A43" s="136">
        <v>44809</v>
      </c>
      <c r="B43">
        <v>1260</v>
      </c>
      <c r="C43">
        <v>840</v>
      </c>
      <c r="D43">
        <v>0</v>
      </c>
      <c r="E43" s="137">
        <v>2100</v>
      </c>
    </row>
    <row r="44" spans="1:5">
      <c r="A44" s="136">
        <v>44790</v>
      </c>
      <c r="B44">
        <v>450</v>
      </c>
      <c r="C44">
        <v>280</v>
      </c>
      <c r="D44">
        <v>0</v>
      </c>
      <c r="E44" s="137">
        <v>730</v>
      </c>
    </row>
    <row r="45" spans="1:5">
      <c r="A45" s="136">
        <v>44775</v>
      </c>
      <c r="B45">
        <v>550</v>
      </c>
      <c r="C45">
        <v>100</v>
      </c>
      <c r="D45">
        <v>0</v>
      </c>
      <c r="E45" s="137">
        <v>650</v>
      </c>
    </row>
    <row r="46" spans="1:5">
      <c r="A46" s="136">
        <v>44760</v>
      </c>
      <c r="B46">
        <v>650</v>
      </c>
      <c r="C46">
        <v>50</v>
      </c>
      <c r="D46">
        <v>0</v>
      </c>
      <c r="E46" s="137">
        <v>700</v>
      </c>
    </row>
    <row r="47" spans="1:5">
      <c r="A47" s="136">
        <v>44735</v>
      </c>
      <c r="B47" s="50">
        <v>830</v>
      </c>
      <c r="C47" s="50">
        <v>50</v>
      </c>
      <c r="D47" s="50">
        <v>0</v>
      </c>
      <c r="E47" s="184">
        <v>880</v>
      </c>
    </row>
    <row r="48" spans="1:5">
      <c r="A48" s="136">
        <v>44706</v>
      </c>
      <c r="B48" s="50">
        <v>1350</v>
      </c>
      <c r="C48" s="50">
        <v>0</v>
      </c>
      <c r="D48" s="50">
        <v>0</v>
      </c>
      <c r="E48" s="184">
        <v>1350</v>
      </c>
    </row>
    <row r="49" spans="1:5">
      <c r="A49" s="136">
        <v>44697</v>
      </c>
      <c r="B49" s="50">
        <v>1950</v>
      </c>
      <c r="C49" s="50">
        <v>250</v>
      </c>
      <c r="D49" s="50">
        <v>0</v>
      </c>
      <c r="E49" s="184">
        <v>2200</v>
      </c>
    </row>
    <row r="50" spans="1:5">
      <c r="A50" s="136">
        <v>44686</v>
      </c>
      <c r="B50" s="50">
        <v>1950</v>
      </c>
      <c r="C50" s="50">
        <v>250</v>
      </c>
      <c r="D50" s="50">
        <v>0</v>
      </c>
      <c r="E50" s="184">
        <v>2200</v>
      </c>
    </row>
    <row r="51" spans="1:5">
      <c r="A51" s="136">
        <v>44679</v>
      </c>
      <c r="B51" s="50">
        <v>1100</v>
      </c>
      <c r="C51" s="50">
        <v>1170</v>
      </c>
      <c r="D51" s="50">
        <v>0</v>
      </c>
      <c r="E51" s="184">
        <v>2270</v>
      </c>
    </row>
    <row r="52" spans="1:5">
      <c r="A52" s="136">
        <v>44672</v>
      </c>
      <c r="B52" s="50">
        <v>1750</v>
      </c>
      <c r="C52" s="50">
        <v>1290</v>
      </c>
      <c r="D52" s="50">
        <v>0</v>
      </c>
      <c r="E52" s="184">
        <v>3040</v>
      </c>
    </row>
    <row r="53" spans="1:5">
      <c r="A53" s="136">
        <v>44656</v>
      </c>
      <c r="B53" s="50">
        <v>1300</v>
      </c>
      <c r="C53" s="50">
        <v>650</v>
      </c>
      <c r="D53" s="50">
        <v>0</v>
      </c>
      <c r="E53" s="184">
        <v>1950</v>
      </c>
    </row>
    <row r="54" spans="1:5">
      <c r="A54" s="136">
        <v>44644</v>
      </c>
      <c r="B54" s="50">
        <v>1260</v>
      </c>
      <c r="C54" s="50">
        <v>840</v>
      </c>
      <c r="D54" s="50">
        <v>0</v>
      </c>
      <c r="E54" s="184">
        <v>2100</v>
      </c>
    </row>
    <row r="55" spans="1:5">
      <c r="A55" s="136">
        <v>44608</v>
      </c>
      <c r="B55" s="50">
        <v>850</v>
      </c>
      <c r="C55" s="50">
        <v>850</v>
      </c>
      <c r="D55" s="50">
        <v>0</v>
      </c>
      <c r="E55" s="184">
        <v>1700</v>
      </c>
    </row>
    <row r="56" spans="1:5">
      <c r="A56" s="136">
        <v>44594</v>
      </c>
      <c r="B56" s="50">
        <v>1000</v>
      </c>
      <c r="C56" s="50">
        <v>1500</v>
      </c>
      <c r="D56" s="50">
        <v>6000</v>
      </c>
      <c r="E56" s="184">
        <v>8500</v>
      </c>
    </row>
    <row r="57" spans="1:5">
      <c r="A57" s="136">
        <v>44579</v>
      </c>
      <c r="B57" s="50">
        <v>1000</v>
      </c>
      <c r="C57" s="50">
        <v>2500</v>
      </c>
      <c r="D57" s="50">
        <v>6000</v>
      </c>
      <c r="E57" s="184">
        <v>9500</v>
      </c>
    </row>
    <row r="58" spans="1:5">
      <c r="A58" s="136">
        <v>44575</v>
      </c>
      <c r="B58" s="50">
        <v>1000</v>
      </c>
      <c r="C58" s="50">
        <v>2500</v>
      </c>
      <c r="D58" s="50">
        <v>3000</v>
      </c>
      <c r="E58" s="184">
        <v>6500</v>
      </c>
    </row>
    <row r="59" spans="1:5">
      <c r="A59" s="136">
        <v>44552</v>
      </c>
      <c r="B59" s="50">
        <v>1920</v>
      </c>
      <c r="C59" s="50">
        <v>1280</v>
      </c>
      <c r="D59" s="50">
        <v>0</v>
      </c>
      <c r="E59" s="184">
        <v>3200</v>
      </c>
    </row>
    <row r="60" spans="1:5">
      <c r="A60" s="136">
        <v>44547</v>
      </c>
      <c r="B60" s="50">
        <v>1800</v>
      </c>
      <c r="C60" s="50">
        <v>1200</v>
      </c>
      <c r="D60" s="50">
        <v>20</v>
      </c>
      <c r="E60" s="184">
        <v>3020</v>
      </c>
    </row>
    <row r="61" spans="1:5">
      <c r="A61" s="136">
        <v>44537</v>
      </c>
      <c r="B61" s="50">
        <v>1330</v>
      </c>
      <c r="C61" s="50">
        <v>570</v>
      </c>
      <c r="D61" s="50">
        <v>0</v>
      </c>
      <c r="E61" s="184">
        <v>1900</v>
      </c>
    </row>
    <row r="62" spans="1:5">
      <c r="A62" s="136">
        <v>44518</v>
      </c>
      <c r="B62" s="50">
        <v>1800</v>
      </c>
      <c r="C62" s="50">
        <v>600</v>
      </c>
      <c r="D62" s="50">
        <v>0</v>
      </c>
      <c r="E62" s="184">
        <v>2400</v>
      </c>
    </row>
    <row r="63" spans="1:5">
      <c r="A63" s="136">
        <v>44503</v>
      </c>
      <c r="B63" s="50">
        <v>1820</v>
      </c>
      <c r="C63" s="50">
        <v>780</v>
      </c>
      <c r="D63" s="50">
        <v>0</v>
      </c>
      <c r="E63" s="184">
        <v>2600</v>
      </c>
    </row>
    <row r="64" spans="1:5">
      <c r="A64" s="136">
        <v>44489</v>
      </c>
      <c r="B64" s="50">
        <v>1280</v>
      </c>
      <c r="C64" s="50">
        <v>1920</v>
      </c>
      <c r="D64" s="50">
        <v>0</v>
      </c>
      <c r="E64" s="184">
        <v>3200</v>
      </c>
    </row>
    <row r="65" spans="1:5">
      <c r="A65" s="136">
        <v>44475</v>
      </c>
      <c r="B65" s="50">
        <v>1950</v>
      </c>
      <c r="C65" s="50">
        <v>4550</v>
      </c>
      <c r="D65" s="50">
        <v>0</v>
      </c>
      <c r="E65" s="184">
        <v>6500</v>
      </c>
    </row>
    <row r="66" spans="1:5">
      <c r="A66" s="136">
        <v>44461</v>
      </c>
      <c r="B66" s="50">
        <v>2140</v>
      </c>
      <c r="C66" s="50">
        <v>8560</v>
      </c>
      <c r="D66" s="50">
        <v>0</v>
      </c>
      <c r="E66" s="189">
        <v>10700</v>
      </c>
    </row>
    <row r="67" spans="1:5">
      <c r="A67" s="136">
        <v>44442</v>
      </c>
      <c r="B67" s="50">
        <v>1560</v>
      </c>
      <c r="C67" s="50">
        <v>6240</v>
      </c>
      <c r="D67" s="50">
        <v>0</v>
      </c>
      <c r="E67" s="184">
        <v>7800</v>
      </c>
    </row>
    <row r="68" spans="1:5">
      <c r="A68" s="136">
        <v>44428</v>
      </c>
      <c r="B68" s="50">
        <v>1000</v>
      </c>
      <c r="C68" s="50">
        <v>5680</v>
      </c>
      <c r="D68" s="50">
        <v>0</v>
      </c>
      <c r="E68" s="184">
        <v>6680</v>
      </c>
    </row>
    <row r="69" spans="1:5">
      <c r="A69" s="136">
        <v>44414</v>
      </c>
      <c r="B69" s="50">
        <v>580</v>
      </c>
      <c r="C69" s="50">
        <v>2320</v>
      </c>
      <c r="D69" s="50">
        <v>0</v>
      </c>
      <c r="E69" s="184">
        <v>2900</v>
      </c>
    </row>
    <row r="70" spans="1:5">
      <c r="A70" s="136">
        <v>44399</v>
      </c>
      <c r="B70" s="50">
        <v>970</v>
      </c>
      <c r="C70" s="50">
        <v>5140</v>
      </c>
      <c r="D70" s="50">
        <v>0</v>
      </c>
      <c r="E70" s="184">
        <v>6110</v>
      </c>
    </row>
    <row r="71" spans="1:5">
      <c r="A71" s="136">
        <v>44382</v>
      </c>
      <c r="B71" s="50">
        <v>800</v>
      </c>
      <c r="C71" s="50">
        <v>7200</v>
      </c>
      <c r="D71" s="50">
        <v>0</v>
      </c>
      <c r="E71" s="184">
        <v>8000</v>
      </c>
    </row>
    <row r="72" spans="1:5">
      <c r="A72" s="136">
        <v>44369</v>
      </c>
      <c r="B72" s="50">
        <v>1300</v>
      </c>
      <c r="C72" s="50">
        <v>5200</v>
      </c>
      <c r="D72" s="50">
        <v>0</v>
      </c>
      <c r="E72" s="184">
        <v>6500</v>
      </c>
    </row>
    <row r="73" spans="1:5">
      <c r="A73" s="136">
        <v>44351</v>
      </c>
      <c r="B73" s="50">
        <v>370</v>
      </c>
      <c r="C73" s="50">
        <v>570</v>
      </c>
      <c r="D73" s="50">
        <v>0</v>
      </c>
      <c r="E73" s="184">
        <v>940</v>
      </c>
    </row>
    <row r="74" spans="1:5">
      <c r="A74" s="136">
        <v>44335</v>
      </c>
      <c r="B74" s="50">
        <v>980</v>
      </c>
      <c r="C74" s="50">
        <v>1470</v>
      </c>
      <c r="D74" s="50">
        <v>0</v>
      </c>
      <c r="E74" s="184">
        <v>2450</v>
      </c>
    </row>
    <row r="75" spans="1:5">
      <c r="A75" s="136">
        <v>44326</v>
      </c>
      <c r="B75" s="50">
        <v>11</v>
      </c>
      <c r="C75" s="50">
        <v>0</v>
      </c>
      <c r="D75" s="50">
        <v>0</v>
      </c>
      <c r="E75" s="184">
        <v>11</v>
      </c>
    </row>
    <row r="76" spans="1:5">
      <c r="A76" s="136">
        <v>44320</v>
      </c>
      <c r="B76" s="50">
        <v>1015</v>
      </c>
      <c r="C76" s="50">
        <v>210</v>
      </c>
      <c r="D76" s="50">
        <v>0</v>
      </c>
      <c r="E76" s="184">
        <v>1225</v>
      </c>
    </row>
    <row r="77" spans="1:5">
      <c r="A77" s="136">
        <v>44307</v>
      </c>
      <c r="B77" s="50">
        <v>1815</v>
      </c>
      <c r="C77" s="50">
        <v>320</v>
      </c>
      <c r="D77" s="50">
        <v>0</v>
      </c>
      <c r="E77" s="184">
        <v>2135</v>
      </c>
    </row>
    <row r="78" spans="1:5">
      <c r="A78" s="136">
        <v>44294</v>
      </c>
      <c r="B78" s="50">
        <v>1440</v>
      </c>
      <c r="C78" s="50">
        <v>160</v>
      </c>
      <c r="D78" s="50">
        <v>0</v>
      </c>
      <c r="E78" s="184">
        <v>1600</v>
      </c>
    </row>
    <row r="79" spans="1:5">
      <c r="A79" s="136">
        <v>44280</v>
      </c>
      <c r="B79" s="50">
        <v>1300</v>
      </c>
      <c r="C79" s="50">
        <v>175</v>
      </c>
      <c r="D79" s="50">
        <v>900</v>
      </c>
      <c r="E79" s="184">
        <v>2375</v>
      </c>
    </row>
    <row r="80" spans="1:5">
      <c r="A80" s="136">
        <v>44272</v>
      </c>
      <c r="B80" s="50">
        <v>1520</v>
      </c>
      <c r="C80" s="50">
        <v>80</v>
      </c>
      <c r="D80" s="50">
        <v>200</v>
      </c>
      <c r="E80" s="184">
        <v>1800</v>
      </c>
    </row>
    <row r="81" spans="1:5">
      <c r="A81" s="136">
        <v>44258</v>
      </c>
      <c r="B81" s="50">
        <v>800</v>
      </c>
      <c r="C81" s="50">
        <v>50</v>
      </c>
      <c r="D81" s="50">
        <v>0</v>
      </c>
      <c r="E81" s="184">
        <v>850</v>
      </c>
    </row>
    <row r="82" spans="1:5">
      <c r="A82" s="136">
        <v>44251</v>
      </c>
      <c r="B82" s="50">
        <v>900</v>
      </c>
      <c r="C82" s="50">
        <v>30</v>
      </c>
      <c r="D82" s="50">
        <v>0</v>
      </c>
      <c r="E82" s="184">
        <v>930</v>
      </c>
    </row>
    <row r="83" spans="1:5">
      <c r="A83" s="136">
        <v>44243</v>
      </c>
      <c r="B83" s="50">
        <v>650</v>
      </c>
      <c r="C83" s="50">
        <v>50</v>
      </c>
      <c r="D83" s="50">
        <v>800</v>
      </c>
      <c r="E83" s="184">
        <v>1500</v>
      </c>
    </row>
    <row r="84" spans="1:5">
      <c r="A84" s="136">
        <v>44237</v>
      </c>
      <c r="B84" s="50">
        <v>1150</v>
      </c>
      <c r="C84" s="50">
        <v>50</v>
      </c>
      <c r="D84" s="50">
        <v>2800</v>
      </c>
      <c r="E84" s="184">
        <v>4000</v>
      </c>
    </row>
    <row r="85" spans="1:5">
      <c r="A85" s="136">
        <v>44230</v>
      </c>
      <c r="B85" s="50">
        <v>1400</v>
      </c>
      <c r="C85" s="50">
        <v>100</v>
      </c>
      <c r="D85" s="50">
        <v>12000</v>
      </c>
      <c r="E85" s="184">
        <v>13500</v>
      </c>
    </row>
    <row r="86" spans="1:5">
      <c r="A86" s="136">
        <v>44223</v>
      </c>
      <c r="B86" s="50">
        <v>1500</v>
      </c>
      <c r="C86" s="50">
        <v>50</v>
      </c>
      <c r="D86" s="50">
        <v>15000</v>
      </c>
      <c r="E86" s="184">
        <v>16550</v>
      </c>
    </row>
    <row r="87" spans="1:5">
      <c r="A87" s="136">
        <v>44215</v>
      </c>
      <c r="B87" s="50">
        <v>1600</v>
      </c>
      <c r="C87" s="50">
        <v>50</v>
      </c>
      <c r="D87" s="50">
        <v>14400</v>
      </c>
      <c r="E87" s="184">
        <v>16050</v>
      </c>
    </row>
    <row r="88" spans="1:5">
      <c r="A88" s="136">
        <v>44209</v>
      </c>
      <c r="B88" s="50">
        <v>1400</v>
      </c>
      <c r="C88" s="50">
        <v>100</v>
      </c>
      <c r="D88" s="50">
        <v>22500</v>
      </c>
      <c r="E88" s="184">
        <v>24000</v>
      </c>
    </row>
    <row r="89" spans="1:5">
      <c r="A89" s="136">
        <v>44201</v>
      </c>
      <c r="B89" s="50">
        <v>1800</v>
      </c>
      <c r="C89" s="50">
        <v>200</v>
      </c>
      <c r="D89" s="50">
        <v>20000</v>
      </c>
      <c r="E89" s="184">
        <v>22000</v>
      </c>
    </row>
    <row r="90" spans="1:5">
      <c r="A90" s="136">
        <v>44188</v>
      </c>
      <c r="B90" s="50">
        <v>1300</v>
      </c>
      <c r="C90" s="50">
        <v>100</v>
      </c>
      <c r="D90" s="50">
        <v>3000</v>
      </c>
      <c r="E90" s="184">
        <v>4400</v>
      </c>
    </row>
    <row r="91" spans="1:5">
      <c r="A91" s="136">
        <v>44183</v>
      </c>
      <c r="B91" s="50">
        <v>1200</v>
      </c>
      <c r="C91" s="50">
        <v>300</v>
      </c>
      <c r="D91" s="50">
        <v>4000</v>
      </c>
      <c r="E91" s="184">
        <v>5500</v>
      </c>
    </row>
    <row r="92" spans="1:5">
      <c r="A92" s="136">
        <v>44176</v>
      </c>
      <c r="B92" s="50">
        <v>1000</v>
      </c>
      <c r="C92" s="50">
        <v>200</v>
      </c>
      <c r="D92" s="50">
        <v>7500</v>
      </c>
      <c r="E92" s="184">
        <v>8700</v>
      </c>
    </row>
    <row r="93" spans="1:5">
      <c r="A93" s="136">
        <v>44166</v>
      </c>
      <c r="B93" s="50">
        <v>1000</v>
      </c>
      <c r="C93" s="50">
        <v>200</v>
      </c>
      <c r="D93" s="50">
        <v>20000</v>
      </c>
      <c r="E93" s="184">
        <v>21200</v>
      </c>
    </row>
    <row r="94" spans="1:5">
      <c r="A94" s="136">
        <v>44159</v>
      </c>
      <c r="B94" s="50">
        <v>1500</v>
      </c>
      <c r="C94" s="50">
        <v>100</v>
      </c>
      <c r="D94" s="50">
        <v>9000</v>
      </c>
      <c r="E94" s="184">
        <v>10600</v>
      </c>
    </row>
    <row r="95" spans="1:5">
      <c r="A95" s="136">
        <v>44153</v>
      </c>
      <c r="B95" s="50">
        <v>1050</v>
      </c>
      <c r="C95" s="50">
        <v>350</v>
      </c>
      <c r="D95" s="50">
        <v>3000</v>
      </c>
      <c r="E95" s="184">
        <v>4400</v>
      </c>
    </row>
    <row r="96" spans="1:5">
      <c r="A96" s="136">
        <v>44146</v>
      </c>
      <c r="B96" s="50">
        <v>860</v>
      </c>
      <c r="C96" s="50">
        <v>280</v>
      </c>
      <c r="D96" s="50">
        <v>980</v>
      </c>
      <c r="E96" s="184">
        <v>2120</v>
      </c>
    </row>
    <row r="97" spans="1:5">
      <c r="A97" s="136">
        <v>44140</v>
      </c>
      <c r="B97" s="50">
        <v>1030</v>
      </c>
      <c r="C97" s="50">
        <v>170</v>
      </c>
      <c r="D97" s="50">
        <v>1870</v>
      </c>
      <c r="E97" s="184">
        <v>3070</v>
      </c>
    </row>
    <row r="98" spans="1:5">
      <c r="A98" s="136">
        <v>44134</v>
      </c>
      <c r="B98" s="50">
        <v>2100</v>
      </c>
      <c r="C98" s="50">
        <v>1400</v>
      </c>
      <c r="D98" s="50">
        <v>800</v>
      </c>
      <c r="E98" s="184">
        <v>4300</v>
      </c>
    </row>
    <row r="99" spans="1:5">
      <c r="A99" s="136">
        <v>44120</v>
      </c>
      <c r="B99" s="50">
        <v>1920</v>
      </c>
      <c r="C99" s="50">
        <v>1280</v>
      </c>
      <c r="D99" s="50">
        <v>0</v>
      </c>
      <c r="E99" s="184">
        <v>3200</v>
      </c>
    </row>
    <row r="100" spans="1:5">
      <c r="A100" s="136">
        <v>44105</v>
      </c>
      <c r="B100" s="50">
        <v>1360</v>
      </c>
      <c r="C100" s="50">
        <v>2040</v>
      </c>
      <c r="D100" s="50">
        <v>0</v>
      </c>
      <c r="E100" s="184">
        <v>3400</v>
      </c>
    </row>
    <row r="101" spans="1:5">
      <c r="A101" s="136">
        <v>44090</v>
      </c>
      <c r="B101" s="50">
        <v>1500</v>
      </c>
      <c r="C101" s="50">
        <v>3000</v>
      </c>
      <c r="D101" s="50">
        <v>0</v>
      </c>
      <c r="E101" s="184">
        <v>4500</v>
      </c>
    </row>
    <row r="102" spans="1:5">
      <c r="A102" s="136">
        <v>44075</v>
      </c>
      <c r="B102" s="50">
        <v>1770</v>
      </c>
      <c r="C102" s="50">
        <v>2650</v>
      </c>
      <c r="D102" s="50">
        <v>0</v>
      </c>
      <c r="E102" s="184">
        <v>4420</v>
      </c>
    </row>
    <row r="103" spans="1:5">
      <c r="A103" s="136">
        <v>44063</v>
      </c>
      <c r="B103" s="50">
        <v>1050</v>
      </c>
      <c r="C103" s="50">
        <v>2450</v>
      </c>
      <c r="D103" s="50">
        <v>0</v>
      </c>
      <c r="E103" s="184">
        <v>3500</v>
      </c>
    </row>
    <row r="104" spans="1:5">
      <c r="A104" s="136">
        <v>44057</v>
      </c>
      <c r="B104" s="50">
        <v>1145</v>
      </c>
      <c r="C104" s="50">
        <v>2675</v>
      </c>
      <c r="D104" s="50">
        <v>0</v>
      </c>
      <c r="E104" s="184">
        <v>3820</v>
      </c>
    </row>
    <row r="105" spans="1:5">
      <c r="A105" s="144">
        <v>44040</v>
      </c>
      <c r="B105" s="42">
        <v>1130</v>
      </c>
      <c r="C105" s="29">
        <v>755</v>
      </c>
      <c r="D105" s="29">
        <v>0</v>
      </c>
      <c r="E105" s="146">
        <v>1885</v>
      </c>
    </row>
    <row r="106" spans="1:5">
      <c r="A106" s="136">
        <v>44028</v>
      </c>
      <c r="B106" s="50">
        <v>0</v>
      </c>
      <c r="C106" s="50">
        <v>0</v>
      </c>
      <c r="D106" s="50">
        <v>0</v>
      </c>
      <c r="E106" s="184">
        <v>0</v>
      </c>
    </row>
    <row r="107" spans="1:5">
      <c r="A107" s="144">
        <v>44020</v>
      </c>
      <c r="B107" s="29">
        <v>0</v>
      </c>
      <c r="C107" s="29">
        <v>0</v>
      </c>
      <c r="D107" s="29">
        <v>0</v>
      </c>
      <c r="E107" s="146">
        <v>0</v>
      </c>
    </row>
    <row r="108" spans="1:5">
      <c r="A108" s="144">
        <v>44013</v>
      </c>
      <c r="B108" s="42">
        <v>0</v>
      </c>
      <c r="C108" s="29">
        <v>0</v>
      </c>
      <c r="D108" s="29">
        <v>0</v>
      </c>
      <c r="E108" s="146">
        <v>0</v>
      </c>
    </row>
    <row r="109" spans="1:5">
      <c r="A109" s="136">
        <v>44004</v>
      </c>
      <c r="B109" s="50">
        <v>670</v>
      </c>
      <c r="C109" s="50">
        <v>2690</v>
      </c>
      <c r="D109" s="50">
        <v>0</v>
      </c>
      <c r="E109" s="184">
        <v>3360</v>
      </c>
    </row>
    <row r="110" spans="1:5">
      <c r="A110" s="136">
        <v>43999</v>
      </c>
      <c r="B110" s="50">
        <v>1400</v>
      </c>
      <c r="C110" s="50">
        <v>2100</v>
      </c>
      <c r="D110" s="50">
        <v>0</v>
      </c>
      <c r="E110" s="184">
        <v>3500</v>
      </c>
    </row>
    <row r="111" spans="1:5">
      <c r="A111" s="144">
        <v>43985</v>
      </c>
      <c r="B111" s="42">
        <v>1500</v>
      </c>
      <c r="C111" s="29">
        <v>1005</v>
      </c>
      <c r="D111" s="29">
        <v>0</v>
      </c>
      <c r="E111" s="146">
        <v>2505</v>
      </c>
    </row>
    <row r="112" spans="1:5">
      <c r="A112" s="186">
        <v>43972</v>
      </c>
      <c r="B112" s="13">
        <v>1155</v>
      </c>
      <c r="C112" s="13">
        <v>770</v>
      </c>
      <c r="D112" s="13">
        <v>0</v>
      </c>
      <c r="E112" s="180">
        <v>1925</v>
      </c>
    </row>
    <row r="113" spans="1:5">
      <c r="A113" s="186">
        <v>43963</v>
      </c>
      <c r="B113" s="13">
        <v>1260</v>
      </c>
      <c r="C113" s="13">
        <v>315</v>
      </c>
      <c r="D113" s="13">
        <v>0</v>
      </c>
      <c r="E113" s="180">
        <v>1575</v>
      </c>
    </row>
    <row r="114" spans="1:5">
      <c r="A114" s="186">
        <v>43948</v>
      </c>
      <c r="B114" s="13">
        <v>1550</v>
      </c>
      <c r="C114" s="13">
        <v>390</v>
      </c>
      <c r="D114" s="13">
        <v>0</v>
      </c>
      <c r="E114" s="180">
        <v>1940</v>
      </c>
    </row>
    <row r="115" spans="1:5">
      <c r="A115" s="186">
        <v>43935</v>
      </c>
      <c r="B115" s="13">
        <v>1300</v>
      </c>
      <c r="C115" s="13">
        <v>100</v>
      </c>
      <c r="D115" s="13">
        <v>0</v>
      </c>
      <c r="E115" s="180">
        <v>1400</v>
      </c>
    </row>
    <row r="116" spans="1:5">
      <c r="A116" s="136">
        <v>43921</v>
      </c>
      <c r="B116" s="50">
        <v>1680</v>
      </c>
      <c r="C116" s="50">
        <v>185</v>
      </c>
      <c r="D116" s="50">
        <v>0</v>
      </c>
      <c r="E116" s="184">
        <v>1865</v>
      </c>
    </row>
    <row r="117" spans="1:5">
      <c r="A117" s="136">
        <v>43910</v>
      </c>
      <c r="B117" s="50">
        <v>1685</v>
      </c>
      <c r="C117" s="50">
        <v>185</v>
      </c>
      <c r="D117" s="50">
        <v>0</v>
      </c>
      <c r="E117" s="184">
        <v>1870</v>
      </c>
    </row>
    <row r="118" spans="1:5">
      <c r="A118" s="136">
        <v>43892</v>
      </c>
      <c r="B118" s="50">
        <v>1600</v>
      </c>
      <c r="C118" s="50">
        <v>325</v>
      </c>
      <c r="D118" s="50">
        <v>0</v>
      </c>
      <c r="E118" s="184">
        <v>1925</v>
      </c>
    </row>
    <row r="119" spans="1:5">
      <c r="A119" s="136">
        <v>43882</v>
      </c>
      <c r="B119" s="50">
        <v>945</v>
      </c>
      <c r="C119" s="50">
        <v>105</v>
      </c>
      <c r="D119" s="50">
        <v>0</v>
      </c>
      <c r="E119" s="184">
        <v>1050</v>
      </c>
    </row>
    <row r="120" spans="1:5">
      <c r="A120" s="136">
        <v>43864</v>
      </c>
      <c r="B120" s="50">
        <v>990</v>
      </c>
      <c r="C120" s="50">
        <v>245</v>
      </c>
      <c r="D120" s="50">
        <v>0</v>
      </c>
      <c r="E120" s="184">
        <v>1235</v>
      </c>
    </row>
    <row r="121" spans="1:5">
      <c r="A121" s="136">
        <v>43850</v>
      </c>
      <c r="B121" s="50">
        <v>945</v>
      </c>
      <c r="C121" s="50">
        <v>105</v>
      </c>
      <c r="D121" s="50">
        <v>0</v>
      </c>
      <c r="E121" s="184">
        <v>1050</v>
      </c>
    </row>
    <row r="122" spans="1:5">
      <c r="A122" s="136">
        <v>43844</v>
      </c>
      <c r="B122" s="50">
        <v>875</v>
      </c>
      <c r="C122" s="50">
        <v>100</v>
      </c>
      <c r="D122" s="50">
        <v>0</v>
      </c>
      <c r="E122" s="184">
        <v>975</v>
      </c>
    </row>
    <row r="123" spans="1:5">
      <c r="A123" s="136">
        <v>43836</v>
      </c>
      <c r="B123" s="50">
        <v>1000</v>
      </c>
      <c r="C123" s="50">
        <v>450</v>
      </c>
      <c r="D123" s="50">
        <v>300</v>
      </c>
      <c r="E123" s="184">
        <v>1750</v>
      </c>
    </row>
    <row r="124" spans="1:5">
      <c r="A124" s="136">
        <v>43822</v>
      </c>
      <c r="B124" s="50">
        <v>1125</v>
      </c>
      <c r="C124" s="50">
        <v>125</v>
      </c>
      <c r="D124" s="50">
        <v>0</v>
      </c>
      <c r="E124" s="184">
        <v>1250</v>
      </c>
    </row>
    <row r="125" spans="1:5">
      <c r="A125" s="136">
        <v>43811</v>
      </c>
      <c r="B125" s="50">
        <v>980</v>
      </c>
      <c r="C125" s="50">
        <v>240</v>
      </c>
      <c r="D125" s="50">
        <v>0</v>
      </c>
      <c r="E125" s="184">
        <v>1220</v>
      </c>
    </row>
    <row r="126" spans="1:5">
      <c r="A126" s="136">
        <v>43798</v>
      </c>
      <c r="B126" s="50">
        <v>920</v>
      </c>
      <c r="C126" s="50">
        <v>230</v>
      </c>
      <c r="D126" s="50">
        <v>0</v>
      </c>
      <c r="E126" s="184">
        <v>1150</v>
      </c>
    </row>
    <row r="127" spans="1:5">
      <c r="A127" s="136">
        <v>43784</v>
      </c>
      <c r="B127" s="50">
        <v>890</v>
      </c>
      <c r="C127" s="50">
        <v>160</v>
      </c>
      <c r="D127" s="50">
        <v>0</v>
      </c>
      <c r="E127" s="184">
        <v>1050</v>
      </c>
    </row>
    <row r="128" spans="1:5">
      <c r="A128" s="136">
        <v>43777</v>
      </c>
      <c r="B128" s="50">
        <v>1295</v>
      </c>
      <c r="C128" s="50">
        <v>70</v>
      </c>
      <c r="D128" s="50">
        <v>0</v>
      </c>
      <c r="E128" s="184">
        <v>1365</v>
      </c>
    </row>
    <row r="129" spans="1:5">
      <c r="A129" s="136">
        <v>43762</v>
      </c>
      <c r="B129" s="50">
        <v>730</v>
      </c>
      <c r="C129" s="50">
        <v>670</v>
      </c>
      <c r="D129" s="50">
        <v>0</v>
      </c>
      <c r="E129" s="184">
        <v>1400</v>
      </c>
    </row>
    <row r="130" spans="1:5">
      <c r="A130" s="136">
        <v>43753</v>
      </c>
      <c r="B130" s="50">
        <v>900</v>
      </c>
      <c r="C130" s="50">
        <v>430</v>
      </c>
      <c r="D130" s="50">
        <v>0</v>
      </c>
      <c r="E130" s="184">
        <v>1330</v>
      </c>
    </row>
    <row r="131" spans="1:5">
      <c r="A131" s="136">
        <v>43740</v>
      </c>
      <c r="B131" s="50">
        <v>1475</v>
      </c>
      <c r="C131" s="50">
        <v>260</v>
      </c>
      <c r="D131" s="50">
        <v>0</v>
      </c>
      <c r="E131" s="184">
        <v>1735</v>
      </c>
    </row>
    <row r="132" spans="1:5">
      <c r="A132" s="136">
        <v>43724</v>
      </c>
      <c r="B132" s="50">
        <v>1740</v>
      </c>
      <c r="C132" s="50">
        <v>310</v>
      </c>
      <c r="D132" s="50">
        <v>0</v>
      </c>
      <c r="E132" s="184">
        <v>2050</v>
      </c>
    </row>
    <row r="133" spans="1:5">
      <c r="A133" s="136">
        <v>43718</v>
      </c>
      <c r="B133" s="50">
        <v>1830</v>
      </c>
      <c r="C133" s="50">
        <v>325</v>
      </c>
      <c r="D133" s="50">
        <v>0</v>
      </c>
      <c r="E133" s="184">
        <v>2155</v>
      </c>
    </row>
    <row r="134" spans="1:5">
      <c r="A134" s="136">
        <v>43711</v>
      </c>
      <c r="B134" s="50">
        <v>960</v>
      </c>
      <c r="C134" s="50">
        <v>240</v>
      </c>
      <c r="D134" s="50">
        <v>0</v>
      </c>
      <c r="E134" s="184">
        <v>1200</v>
      </c>
    </row>
    <row r="135" spans="1:5">
      <c r="A135" s="136">
        <v>43696</v>
      </c>
      <c r="B135" s="50">
        <v>1375</v>
      </c>
      <c r="C135" s="50">
        <v>245</v>
      </c>
      <c r="D135" s="50">
        <v>0</v>
      </c>
      <c r="E135" s="184">
        <v>1620</v>
      </c>
    </row>
    <row r="136" spans="1:5">
      <c r="A136" s="136">
        <v>43682</v>
      </c>
      <c r="B136" s="50">
        <v>1215</v>
      </c>
      <c r="C136" s="50">
        <v>910</v>
      </c>
      <c r="D136" s="50">
        <v>0</v>
      </c>
      <c r="E136" s="184">
        <v>2125</v>
      </c>
    </row>
    <row r="137" spans="1:5">
      <c r="A137" s="136">
        <v>43669</v>
      </c>
      <c r="B137" s="50">
        <v>715</v>
      </c>
      <c r="C137" s="50">
        <v>480</v>
      </c>
      <c r="D137" s="50">
        <v>0</v>
      </c>
      <c r="E137" s="184">
        <v>1195</v>
      </c>
    </row>
    <row r="138" spans="1:5">
      <c r="A138" s="136">
        <v>43655</v>
      </c>
      <c r="B138" s="50">
        <v>665</v>
      </c>
      <c r="C138" s="50">
        <v>285</v>
      </c>
      <c r="D138" s="50">
        <v>0</v>
      </c>
      <c r="E138" s="184">
        <v>950</v>
      </c>
    </row>
    <row r="139" spans="1:5">
      <c r="A139" s="136">
        <v>43641</v>
      </c>
      <c r="B139" s="50">
        <v>608</v>
      </c>
      <c r="C139" s="50">
        <v>912</v>
      </c>
      <c r="D139" s="50">
        <v>0</v>
      </c>
      <c r="E139" s="184">
        <v>1520</v>
      </c>
    </row>
    <row r="140" spans="1:5">
      <c r="A140" s="136">
        <v>43627</v>
      </c>
      <c r="B140" s="50">
        <v>750</v>
      </c>
      <c r="C140" s="50">
        <v>315</v>
      </c>
      <c r="D140" s="50">
        <v>0</v>
      </c>
      <c r="E140" s="184">
        <v>1065</v>
      </c>
    </row>
    <row r="141" spans="1:5">
      <c r="A141" s="136">
        <v>43607</v>
      </c>
      <c r="B141" s="50">
        <v>500</v>
      </c>
      <c r="C141" s="50">
        <v>0</v>
      </c>
      <c r="D141" s="50">
        <v>0</v>
      </c>
      <c r="E141" s="184">
        <v>500</v>
      </c>
    </row>
    <row r="142" spans="1:5">
      <c r="A142" s="136">
        <v>43593</v>
      </c>
      <c r="B142" s="50">
        <v>0</v>
      </c>
      <c r="C142" s="50">
        <v>0</v>
      </c>
      <c r="D142" s="50">
        <v>0</v>
      </c>
      <c r="E142" s="184">
        <v>0</v>
      </c>
    </row>
    <row r="143" spans="1:5">
      <c r="A143" s="147">
        <v>43586</v>
      </c>
      <c r="B143" s="68">
        <v>0</v>
      </c>
      <c r="C143" s="68">
        <v>0</v>
      </c>
      <c r="D143" s="68">
        <v>0</v>
      </c>
      <c r="E143" s="187"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273"/>
  <sheetViews>
    <sheetView zoomScale="85" zoomScaleNormal="85" workbookViewId="0">
      <selection activeCell="X26" sqref="X26"/>
    </sheetView>
  </sheetViews>
  <sheetFormatPr defaultRowHeight="14"/>
  <cols>
    <col min="1" max="1" width="10.58203125" customWidth="1"/>
    <col min="2" max="2" width="10.33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79</v>
      </c>
      <c r="B3" s="85" t="s">
        <v>121</v>
      </c>
      <c r="C3">
        <v>4520</v>
      </c>
      <c r="D3" s="11" t="s">
        <v>21</v>
      </c>
      <c r="E3" s="10">
        <v>-27.231665</v>
      </c>
    </row>
    <row r="4" spans="1:9" ht="15.5">
      <c r="A4" s="2"/>
      <c r="D4" s="11" t="s">
        <v>22</v>
      </c>
      <c r="E4" s="10">
        <v>153.09902099999999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4"/>
      <c r="B7" s="304"/>
      <c r="C7" s="304"/>
      <c r="D7" s="304"/>
      <c r="E7" s="304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4.5" customHeight="1">
      <c r="A10" s="209">
        <v>45677</v>
      </c>
      <c r="B10" s="210">
        <v>1276</v>
      </c>
      <c r="C10" s="210">
        <v>0</v>
      </c>
      <c r="D10" s="210">
        <v>0</v>
      </c>
      <c r="E10" s="286">
        <v>1276</v>
      </c>
      <c r="H10" s="59"/>
      <c r="I10" s="59"/>
    </row>
    <row r="11" spans="1:9">
      <c r="A11" s="194">
        <v>45645</v>
      </c>
      <c r="B11" s="225">
        <v>1295</v>
      </c>
      <c r="C11" s="225">
        <v>0</v>
      </c>
      <c r="D11" s="225">
        <v>0</v>
      </c>
      <c r="E11" s="285">
        <v>1295</v>
      </c>
      <c r="H11" s="59"/>
      <c r="I11" s="59"/>
    </row>
    <row r="12" spans="1:9" ht="14.25" customHeight="1">
      <c r="A12" s="194">
        <v>45617</v>
      </c>
      <c r="B12" s="225">
        <v>1217</v>
      </c>
      <c r="C12" s="225">
        <v>0</v>
      </c>
      <c r="D12" s="225">
        <v>0</v>
      </c>
      <c r="E12" s="285">
        <v>1217</v>
      </c>
      <c r="H12" s="38"/>
      <c r="I12" s="50"/>
    </row>
    <row r="13" spans="1:9" ht="14" customHeight="1">
      <c r="A13" s="194">
        <v>45566</v>
      </c>
      <c r="B13" s="225">
        <v>2285</v>
      </c>
      <c r="C13" s="225">
        <v>0</v>
      </c>
      <c r="D13" s="225">
        <v>0</v>
      </c>
      <c r="E13" s="285">
        <v>2285</v>
      </c>
      <c r="H13" s="38"/>
      <c r="I13" s="50"/>
    </row>
    <row r="14" spans="1:9" ht="14.25" customHeight="1">
      <c r="A14" s="194">
        <v>45548</v>
      </c>
      <c r="B14" s="225">
        <v>1725</v>
      </c>
      <c r="C14" s="225">
        <v>6</v>
      </c>
      <c r="D14" s="225">
        <v>0</v>
      </c>
      <c r="E14" s="285">
        <v>1731</v>
      </c>
      <c r="H14" s="38"/>
      <c r="I14" s="50"/>
    </row>
    <row r="15" spans="1:9" ht="14.25" customHeight="1">
      <c r="A15" s="194">
        <v>45525</v>
      </c>
      <c r="B15" s="225">
        <v>977</v>
      </c>
      <c r="C15" s="225">
        <v>173</v>
      </c>
      <c r="D15" s="225">
        <v>0</v>
      </c>
      <c r="E15" s="285">
        <v>1150</v>
      </c>
      <c r="H15" s="38"/>
      <c r="I15" s="50"/>
    </row>
    <row r="16" spans="1:9" ht="14.25" customHeight="1">
      <c r="A16" s="194">
        <v>45497</v>
      </c>
      <c r="B16" s="225">
        <v>1675</v>
      </c>
      <c r="C16" s="225">
        <v>309</v>
      </c>
      <c r="D16" s="225">
        <v>0</v>
      </c>
      <c r="E16" s="285">
        <v>1984</v>
      </c>
      <c r="H16" s="38"/>
      <c r="I16" s="50"/>
    </row>
    <row r="17" spans="1:9" ht="14.25" customHeight="1">
      <c r="A17" s="194">
        <v>45461</v>
      </c>
      <c r="B17" s="225">
        <v>668</v>
      </c>
      <c r="C17" s="225">
        <v>248</v>
      </c>
      <c r="D17" s="225">
        <v>0</v>
      </c>
      <c r="E17" s="285">
        <v>916</v>
      </c>
      <c r="H17" s="38"/>
      <c r="I17" s="50"/>
    </row>
    <row r="18" spans="1:9" ht="14.25" customHeight="1">
      <c r="A18" s="194">
        <v>45428</v>
      </c>
      <c r="B18" s="225">
        <v>582</v>
      </c>
      <c r="C18" s="225">
        <v>12</v>
      </c>
      <c r="D18" s="225">
        <v>0</v>
      </c>
      <c r="E18" s="285">
        <v>594</v>
      </c>
      <c r="H18" s="38"/>
      <c r="I18" s="50"/>
    </row>
    <row r="19" spans="1:9" ht="14.25" customHeight="1">
      <c r="A19" s="194">
        <v>45393</v>
      </c>
      <c r="B19" s="225">
        <v>1594</v>
      </c>
      <c r="C19" s="225">
        <v>0</v>
      </c>
      <c r="D19" s="225">
        <v>1340</v>
      </c>
      <c r="E19" s="285">
        <v>2934</v>
      </c>
      <c r="H19" s="38"/>
      <c r="I19" s="50"/>
    </row>
    <row r="20" spans="1:9" ht="14.25" customHeight="1">
      <c r="A20" s="194">
        <v>45378</v>
      </c>
      <c r="B20" s="225">
        <v>1368</v>
      </c>
      <c r="C20" s="225">
        <v>0</v>
      </c>
      <c r="D20" s="225">
        <v>135</v>
      </c>
      <c r="E20" s="285">
        <v>1503</v>
      </c>
      <c r="H20" s="38"/>
      <c r="I20" s="50"/>
    </row>
    <row r="21" spans="1:9" ht="14.25" customHeight="1">
      <c r="A21" s="194">
        <v>45344</v>
      </c>
      <c r="B21" s="225">
        <v>1600</v>
      </c>
      <c r="C21" s="225">
        <v>0</v>
      </c>
      <c r="D21" s="225">
        <v>65</v>
      </c>
      <c r="E21" s="285">
        <v>1665</v>
      </c>
      <c r="H21" s="38"/>
      <c r="I21" s="50"/>
    </row>
    <row r="22" spans="1:9" ht="14.25" customHeight="1">
      <c r="A22" s="194">
        <v>45301</v>
      </c>
      <c r="B22" s="225">
        <v>1727</v>
      </c>
      <c r="C22" s="225">
        <v>0</v>
      </c>
      <c r="D22" s="225">
        <v>510</v>
      </c>
      <c r="E22" s="285">
        <v>2237</v>
      </c>
      <c r="H22" s="38"/>
      <c r="I22" s="50"/>
    </row>
    <row r="23" spans="1:9" ht="14.25" customHeight="1">
      <c r="A23" s="194">
        <v>45275</v>
      </c>
      <c r="B23" s="225">
        <v>1608</v>
      </c>
      <c r="C23" s="225">
        <v>0</v>
      </c>
      <c r="D23" s="225">
        <v>27</v>
      </c>
      <c r="E23" s="285">
        <v>1635</v>
      </c>
      <c r="H23" s="38"/>
      <c r="I23" s="50"/>
    </row>
    <row r="24" spans="1:9" ht="14.25" customHeight="1">
      <c r="A24" s="194">
        <v>45245</v>
      </c>
      <c r="B24" s="225">
        <v>2425</v>
      </c>
      <c r="C24" s="225">
        <v>0</v>
      </c>
      <c r="D24" s="225">
        <v>305</v>
      </c>
      <c r="E24" s="285">
        <v>2730</v>
      </c>
      <c r="H24" s="38"/>
      <c r="I24" s="50"/>
    </row>
    <row r="25" spans="1:9">
      <c r="A25" s="194">
        <v>45231</v>
      </c>
      <c r="B25" s="225">
        <v>2555</v>
      </c>
      <c r="C25" s="225">
        <v>0</v>
      </c>
      <c r="D25" s="225">
        <v>202</v>
      </c>
      <c r="E25" s="285">
        <v>2757</v>
      </c>
    </row>
    <row r="26" spans="1:9">
      <c r="A26" s="194">
        <v>45205</v>
      </c>
      <c r="B26" s="225">
        <v>2460</v>
      </c>
      <c r="C26" s="225">
        <v>0</v>
      </c>
      <c r="D26" s="225">
        <v>37</v>
      </c>
      <c r="E26" s="285">
        <v>2497</v>
      </c>
    </row>
    <row r="27" spans="1:9">
      <c r="A27" s="194">
        <v>45183</v>
      </c>
      <c r="B27" s="225">
        <v>2695</v>
      </c>
      <c r="C27" s="225">
        <v>0</v>
      </c>
      <c r="D27" s="225">
        <v>65</v>
      </c>
      <c r="E27" s="285">
        <v>2760</v>
      </c>
      <c r="H27" s="38"/>
      <c r="I27" s="50"/>
    </row>
    <row r="28" spans="1:9">
      <c r="A28" s="194">
        <v>45168</v>
      </c>
      <c r="B28" s="225">
        <v>3046</v>
      </c>
      <c r="C28" s="225">
        <v>1</v>
      </c>
      <c r="D28" s="225">
        <v>39</v>
      </c>
      <c r="E28" s="285">
        <v>3086</v>
      </c>
    </row>
    <row r="29" spans="1:9">
      <c r="A29" s="194">
        <v>45154</v>
      </c>
      <c r="B29" s="225">
        <v>2238</v>
      </c>
      <c r="C29" s="225">
        <v>0</v>
      </c>
      <c r="D29" s="225">
        <v>0</v>
      </c>
      <c r="E29" s="285">
        <v>2238</v>
      </c>
    </row>
    <row r="30" spans="1:9">
      <c r="A30" s="194">
        <v>45132</v>
      </c>
      <c r="B30" s="225">
        <v>1365</v>
      </c>
      <c r="C30" s="225">
        <v>0</v>
      </c>
      <c r="D30" s="225">
        <v>0</v>
      </c>
      <c r="E30" s="285">
        <v>1365</v>
      </c>
    </row>
    <row r="31" spans="1:9">
      <c r="A31" s="194">
        <v>45114</v>
      </c>
      <c r="B31" s="225">
        <v>635</v>
      </c>
      <c r="C31" s="225">
        <v>0</v>
      </c>
      <c r="D31" s="225">
        <v>0</v>
      </c>
      <c r="E31" s="285">
        <v>635</v>
      </c>
    </row>
    <row r="32" spans="1:9">
      <c r="A32" s="194">
        <v>45105</v>
      </c>
      <c r="B32" s="225">
        <v>400</v>
      </c>
      <c r="C32" s="225">
        <v>0</v>
      </c>
      <c r="D32" s="225">
        <v>0</v>
      </c>
      <c r="E32" s="285">
        <v>400</v>
      </c>
    </row>
    <row r="33" spans="1:5">
      <c r="A33" s="194">
        <v>45078</v>
      </c>
      <c r="B33" s="225">
        <v>477</v>
      </c>
      <c r="C33" s="225">
        <v>0</v>
      </c>
      <c r="D33" s="225">
        <v>0</v>
      </c>
      <c r="E33" s="285">
        <v>477</v>
      </c>
    </row>
    <row r="34" spans="1:5">
      <c r="A34" s="194">
        <v>45064</v>
      </c>
      <c r="B34" s="225">
        <v>645</v>
      </c>
      <c r="C34" s="225">
        <v>0</v>
      </c>
      <c r="D34" s="225">
        <v>0</v>
      </c>
      <c r="E34" s="285">
        <v>645</v>
      </c>
    </row>
    <row r="35" spans="1:5">
      <c r="A35" s="194">
        <v>45030</v>
      </c>
      <c r="B35" s="225">
        <v>1829</v>
      </c>
      <c r="C35" s="225">
        <v>0</v>
      </c>
      <c r="D35" s="225">
        <v>29</v>
      </c>
      <c r="E35" s="285">
        <v>1858</v>
      </c>
    </row>
    <row r="36" spans="1:5">
      <c r="A36" s="194">
        <v>45027</v>
      </c>
      <c r="B36" s="225">
        <v>1865</v>
      </c>
      <c r="C36" s="225">
        <v>0</v>
      </c>
      <c r="D36" s="225">
        <v>128</v>
      </c>
      <c r="E36" s="285">
        <v>1993</v>
      </c>
    </row>
    <row r="37" spans="1:5">
      <c r="A37" s="194">
        <v>45006</v>
      </c>
      <c r="B37" s="225">
        <v>2482</v>
      </c>
      <c r="C37" s="225">
        <v>0</v>
      </c>
      <c r="D37" s="225">
        <v>176</v>
      </c>
      <c r="E37" s="285">
        <v>2658</v>
      </c>
    </row>
    <row r="38" spans="1:5">
      <c r="A38" s="194">
        <v>44987</v>
      </c>
      <c r="B38" s="225">
        <v>1787</v>
      </c>
      <c r="C38" s="225">
        <v>0</v>
      </c>
      <c r="D38" s="225">
        <v>37</v>
      </c>
      <c r="E38" s="285">
        <v>1824</v>
      </c>
    </row>
    <row r="39" spans="1:5">
      <c r="A39" s="194">
        <v>44972</v>
      </c>
      <c r="B39" s="225">
        <v>1922</v>
      </c>
      <c r="C39" s="225">
        <v>0</v>
      </c>
      <c r="D39" s="225">
        <v>65</v>
      </c>
      <c r="E39" s="285">
        <v>1987</v>
      </c>
    </row>
    <row r="40" spans="1:5">
      <c r="A40" s="194">
        <v>44963</v>
      </c>
      <c r="B40" s="225">
        <v>2408</v>
      </c>
      <c r="C40" s="225">
        <v>0</v>
      </c>
      <c r="D40" s="225">
        <v>63</v>
      </c>
      <c r="E40" s="285">
        <v>2471</v>
      </c>
    </row>
    <row r="41" spans="1:5">
      <c r="A41" s="194">
        <v>44947</v>
      </c>
      <c r="B41" s="225">
        <v>1995</v>
      </c>
      <c r="C41" s="225">
        <v>0</v>
      </c>
      <c r="D41" s="225">
        <v>2</v>
      </c>
      <c r="E41" s="285">
        <v>1997</v>
      </c>
    </row>
    <row r="42" spans="1:5">
      <c r="A42" s="194">
        <v>44932</v>
      </c>
      <c r="B42" s="225">
        <v>1723</v>
      </c>
      <c r="C42" s="225">
        <v>0</v>
      </c>
      <c r="D42" s="225">
        <v>5</v>
      </c>
      <c r="E42" s="285">
        <v>1728</v>
      </c>
    </row>
    <row r="43" spans="1:5">
      <c r="A43" s="194">
        <v>44914</v>
      </c>
      <c r="B43" s="225">
        <v>1433</v>
      </c>
      <c r="C43" s="225">
        <v>0</v>
      </c>
      <c r="D43" s="225">
        <v>0</v>
      </c>
      <c r="E43" s="285">
        <v>1433</v>
      </c>
    </row>
    <row r="44" spans="1:5" ht="15" customHeight="1">
      <c r="A44" s="194">
        <v>44900</v>
      </c>
      <c r="B44" s="225">
        <v>1045</v>
      </c>
      <c r="C44" s="225">
        <v>0</v>
      </c>
      <c r="D44" s="225">
        <v>0</v>
      </c>
      <c r="E44" s="285">
        <v>1045</v>
      </c>
    </row>
    <row r="45" spans="1:5" ht="15" customHeight="1">
      <c r="A45" s="194">
        <v>44881</v>
      </c>
      <c r="B45" s="225">
        <v>1710</v>
      </c>
      <c r="C45" s="225">
        <v>0</v>
      </c>
      <c r="D45" s="225">
        <v>0</v>
      </c>
      <c r="E45" s="285">
        <v>1710</v>
      </c>
    </row>
    <row r="46" spans="1:5" ht="15" customHeight="1">
      <c r="A46" s="194">
        <v>44839</v>
      </c>
      <c r="B46" s="225">
        <v>3390</v>
      </c>
      <c r="C46" s="225">
        <v>0</v>
      </c>
      <c r="D46" s="225">
        <v>60</v>
      </c>
      <c r="E46" s="285">
        <v>3450</v>
      </c>
    </row>
    <row r="47" spans="1:5" ht="15" customHeight="1">
      <c r="A47" s="194">
        <v>44809</v>
      </c>
      <c r="B47" s="225">
        <v>2330</v>
      </c>
      <c r="C47" s="225">
        <v>50</v>
      </c>
      <c r="D47" s="225">
        <v>0</v>
      </c>
      <c r="E47" s="285">
        <v>2380</v>
      </c>
    </row>
    <row r="48" spans="1:5" ht="15" customHeight="1">
      <c r="A48" s="194">
        <v>44790</v>
      </c>
      <c r="B48" s="225">
        <v>1850</v>
      </c>
      <c r="C48" s="225">
        <v>60</v>
      </c>
      <c r="D48" s="225">
        <v>0</v>
      </c>
      <c r="E48" s="285">
        <v>1910</v>
      </c>
    </row>
    <row r="49" spans="1:5" ht="15" customHeight="1">
      <c r="A49" s="194">
        <v>44777</v>
      </c>
      <c r="B49" s="225">
        <v>2220</v>
      </c>
      <c r="C49" s="225">
        <v>130</v>
      </c>
      <c r="D49" s="225">
        <v>0</v>
      </c>
      <c r="E49" s="285">
        <v>2350</v>
      </c>
    </row>
    <row r="50" spans="1:5" ht="15" customHeight="1">
      <c r="A50" s="194">
        <v>44749</v>
      </c>
      <c r="B50" s="225">
        <v>970</v>
      </c>
      <c r="C50" s="225">
        <v>120</v>
      </c>
      <c r="D50" s="225">
        <v>0</v>
      </c>
      <c r="E50" s="285">
        <v>1090</v>
      </c>
    </row>
    <row r="51" spans="1:5" ht="15" customHeight="1">
      <c r="A51" s="194">
        <v>44719</v>
      </c>
      <c r="B51" s="225">
        <v>1500</v>
      </c>
      <c r="C51" s="225">
        <v>60</v>
      </c>
      <c r="D51" s="225">
        <v>0</v>
      </c>
      <c r="E51" s="285">
        <v>1560</v>
      </c>
    </row>
    <row r="52" spans="1:5" ht="15" customHeight="1">
      <c r="A52" s="194">
        <v>44706</v>
      </c>
      <c r="B52" s="225">
        <v>2420</v>
      </c>
      <c r="C52" s="225">
        <v>0</v>
      </c>
      <c r="D52" s="225">
        <v>150</v>
      </c>
      <c r="E52" s="285">
        <v>2570</v>
      </c>
    </row>
    <row r="53" spans="1:5" ht="15" customHeight="1">
      <c r="A53" s="194">
        <v>44679</v>
      </c>
      <c r="B53" s="225">
        <v>3100</v>
      </c>
      <c r="C53" s="225">
        <v>0</v>
      </c>
      <c r="D53" s="225">
        <v>900</v>
      </c>
      <c r="E53" s="285">
        <v>4000</v>
      </c>
    </row>
    <row r="54" spans="1:5" ht="15" customHeight="1">
      <c r="A54" s="194">
        <v>44665</v>
      </c>
      <c r="B54" s="225">
        <v>2500</v>
      </c>
      <c r="C54" s="225">
        <v>0</v>
      </c>
      <c r="D54" s="225">
        <v>1570</v>
      </c>
      <c r="E54" s="285">
        <v>4070</v>
      </c>
    </row>
    <row r="55" spans="1:5" ht="15" customHeight="1">
      <c r="A55" s="194">
        <v>44657</v>
      </c>
      <c r="B55" s="225">
        <v>3200</v>
      </c>
      <c r="C55" s="225">
        <v>0</v>
      </c>
      <c r="D55" s="225">
        <v>880</v>
      </c>
      <c r="E55" s="285">
        <v>4080</v>
      </c>
    </row>
    <row r="56" spans="1:5" ht="15" customHeight="1">
      <c r="A56" s="194">
        <v>44634</v>
      </c>
      <c r="B56" s="225">
        <v>4670</v>
      </c>
      <c r="C56" s="225">
        <v>0</v>
      </c>
      <c r="D56" s="225">
        <v>0</v>
      </c>
      <c r="E56" s="285">
        <v>4670</v>
      </c>
    </row>
    <row r="57" spans="1:5" ht="15" customHeight="1">
      <c r="A57" s="194">
        <v>44608</v>
      </c>
      <c r="B57" s="225">
        <v>2510</v>
      </c>
      <c r="C57" s="225">
        <v>0</v>
      </c>
      <c r="D57" s="225">
        <v>50</v>
      </c>
      <c r="E57" s="285">
        <v>2560</v>
      </c>
    </row>
    <row r="58" spans="1:5" ht="15" customHeight="1">
      <c r="A58" s="194">
        <v>44594</v>
      </c>
      <c r="B58" s="225">
        <v>2570</v>
      </c>
      <c r="C58" s="225">
        <v>0</v>
      </c>
      <c r="D58" s="225">
        <v>300</v>
      </c>
      <c r="E58" s="285">
        <v>2870</v>
      </c>
    </row>
    <row r="59" spans="1:5" ht="15" customHeight="1">
      <c r="A59" s="194">
        <v>44567</v>
      </c>
      <c r="B59" s="225">
        <v>2220</v>
      </c>
      <c r="C59" s="225">
        <v>0</v>
      </c>
      <c r="D59" s="225">
        <v>300</v>
      </c>
      <c r="E59" s="285">
        <v>2520</v>
      </c>
    </row>
    <row r="60" spans="1:5" ht="15" customHeight="1">
      <c r="A60" s="194">
        <v>44551</v>
      </c>
      <c r="B60" s="225">
        <v>2040</v>
      </c>
      <c r="C60" s="225">
        <v>5</v>
      </c>
      <c r="D60" s="225">
        <v>10</v>
      </c>
      <c r="E60" s="285">
        <v>2055</v>
      </c>
    </row>
    <row r="61" spans="1:5" ht="15" customHeight="1">
      <c r="A61" s="194">
        <v>44537</v>
      </c>
      <c r="B61" s="225">
        <v>2320</v>
      </c>
      <c r="C61" s="225">
        <v>0</v>
      </c>
      <c r="D61" s="225">
        <v>0</v>
      </c>
      <c r="E61" s="285">
        <v>2320</v>
      </c>
    </row>
    <row r="62" spans="1:5" ht="15" customHeight="1">
      <c r="A62" s="194">
        <v>44518</v>
      </c>
      <c r="B62" s="225">
        <v>2180</v>
      </c>
      <c r="C62" s="225">
        <v>0</v>
      </c>
      <c r="D62" s="225">
        <v>0</v>
      </c>
      <c r="E62" s="285">
        <v>2180</v>
      </c>
    </row>
    <row r="63" spans="1:5" ht="15" customHeight="1">
      <c r="A63" s="194">
        <v>44477</v>
      </c>
      <c r="B63" s="225">
        <v>3780</v>
      </c>
      <c r="C63" s="225">
        <v>0</v>
      </c>
      <c r="D63" s="225">
        <v>0</v>
      </c>
      <c r="E63" s="285">
        <v>3780</v>
      </c>
    </row>
    <row r="64" spans="1:5" ht="15" customHeight="1">
      <c r="A64" s="194">
        <v>44452</v>
      </c>
      <c r="B64" s="225">
        <v>4650</v>
      </c>
      <c r="C64" s="225">
        <v>0</v>
      </c>
      <c r="D64" s="225">
        <v>0</v>
      </c>
      <c r="E64" s="285">
        <v>4650</v>
      </c>
    </row>
    <row r="65" spans="1:5" ht="15" customHeight="1">
      <c r="A65" s="194">
        <v>44428</v>
      </c>
      <c r="B65" s="225">
        <v>4890</v>
      </c>
      <c r="C65" s="225">
        <v>0</v>
      </c>
      <c r="D65" s="225">
        <v>0</v>
      </c>
      <c r="E65" s="285">
        <v>4890</v>
      </c>
    </row>
    <row r="66" spans="1:5" ht="15" customHeight="1">
      <c r="A66" s="194">
        <v>44413</v>
      </c>
      <c r="B66" s="225">
        <v>4370</v>
      </c>
      <c r="C66" s="225">
        <v>0</v>
      </c>
      <c r="D66" s="225">
        <v>0</v>
      </c>
      <c r="E66" s="285">
        <v>4370</v>
      </c>
    </row>
    <row r="67" spans="1:5" ht="15" customHeight="1">
      <c r="A67" s="194">
        <v>44389</v>
      </c>
      <c r="B67" s="225">
        <v>2340</v>
      </c>
      <c r="C67" s="225">
        <v>190</v>
      </c>
      <c r="D67" s="225">
        <v>0</v>
      </c>
      <c r="E67" s="285">
        <v>2530</v>
      </c>
    </row>
    <row r="68" spans="1:5" ht="15" customHeight="1">
      <c r="A68" s="194">
        <v>44358</v>
      </c>
      <c r="B68" s="225">
        <v>1920</v>
      </c>
      <c r="C68" s="225">
        <v>30</v>
      </c>
      <c r="D68" s="225">
        <v>0</v>
      </c>
      <c r="E68" s="285">
        <v>1950</v>
      </c>
    </row>
    <row r="69" spans="1:5" ht="15" customHeight="1">
      <c r="A69" s="194">
        <v>44335</v>
      </c>
      <c r="B69" s="225">
        <v>1750</v>
      </c>
      <c r="C69" s="225">
        <v>5</v>
      </c>
      <c r="D69" s="225">
        <v>0</v>
      </c>
      <c r="E69" s="285">
        <v>1755</v>
      </c>
    </row>
    <row r="70" spans="1:5" ht="15" customHeight="1">
      <c r="A70" s="194">
        <v>44322</v>
      </c>
      <c r="B70" s="225">
        <v>730</v>
      </c>
      <c r="C70" s="225">
        <v>2</v>
      </c>
      <c r="D70" s="225">
        <v>80</v>
      </c>
      <c r="E70" s="285">
        <v>812</v>
      </c>
    </row>
    <row r="71" spans="1:5" ht="15" customHeight="1">
      <c r="A71" s="194">
        <v>44305</v>
      </c>
      <c r="B71" s="225">
        <v>1970</v>
      </c>
      <c r="C71" s="225">
        <v>10</v>
      </c>
      <c r="D71" s="225">
        <v>5400</v>
      </c>
      <c r="E71" s="285">
        <v>7380</v>
      </c>
    </row>
    <row r="72" spans="1:5" ht="15" customHeight="1">
      <c r="A72" s="194">
        <v>44293</v>
      </c>
      <c r="B72" s="225">
        <v>2500</v>
      </c>
      <c r="C72" s="225">
        <v>1</v>
      </c>
      <c r="D72" s="225">
        <v>250</v>
      </c>
      <c r="E72" s="285">
        <v>2751</v>
      </c>
    </row>
    <row r="73" spans="1:5" ht="15" customHeight="1">
      <c r="A73" s="194">
        <v>44256</v>
      </c>
      <c r="B73" s="225">
        <v>2810</v>
      </c>
      <c r="C73" s="225">
        <v>0</v>
      </c>
      <c r="D73" s="225">
        <v>2500</v>
      </c>
      <c r="E73" s="285">
        <v>5310</v>
      </c>
    </row>
    <row r="74" spans="1:5" ht="15" customHeight="1">
      <c r="A74" s="194">
        <v>44243</v>
      </c>
      <c r="B74" s="225">
        <v>2310</v>
      </c>
      <c r="C74" s="225">
        <v>0</v>
      </c>
      <c r="D74" s="225">
        <v>600</v>
      </c>
      <c r="E74" s="285">
        <v>2910</v>
      </c>
    </row>
    <row r="75" spans="1:5" ht="15" customHeight="1">
      <c r="A75" s="194">
        <v>44229</v>
      </c>
      <c r="B75" s="225">
        <v>2460</v>
      </c>
      <c r="C75" s="225">
        <v>0</v>
      </c>
      <c r="D75" s="225">
        <v>1800</v>
      </c>
      <c r="E75" s="285">
        <v>4440</v>
      </c>
    </row>
    <row r="76" spans="1:5" ht="15" customHeight="1">
      <c r="A76" s="194">
        <v>44202</v>
      </c>
      <c r="B76" s="225">
        <v>2240</v>
      </c>
      <c r="C76" s="225">
        <v>0</v>
      </c>
      <c r="D76" s="225">
        <v>1080</v>
      </c>
      <c r="E76" s="285">
        <v>3320</v>
      </c>
    </row>
    <row r="77" spans="1:5" ht="15" customHeight="1">
      <c r="A77" s="194">
        <v>44188</v>
      </c>
      <c r="B77" s="225">
        <v>2780</v>
      </c>
      <c r="C77" s="225">
        <v>0</v>
      </c>
      <c r="D77" s="225">
        <v>570</v>
      </c>
      <c r="E77" s="285">
        <f>SUM(B77:D77)</f>
        <v>3350</v>
      </c>
    </row>
    <row r="78" spans="1:5" ht="15" customHeight="1">
      <c r="A78" s="194">
        <v>44173</v>
      </c>
      <c r="B78" s="225">
        <v>3720</v>
      </c>
      <c r="C78" s="225">
        <v>0</v>
      </c>
      <c r="D78" s="225">
        <v>290</v>
      </c>
      <c r="E78" s="285">
        <f>SUM(B78:D78)</f>
        <v>4010</v>
      </c>
    </row>
    <row r="79" spans="1:5" ht="15" customHeight="1">
      <c r="A79" s="194">
        <v>44159</v>
      </c>
      <c r="B79" s="225">
        <v>2830</v>
      </c>
      <c r="C79" s="225">
        <v>0</v>
      </c>
      <c r="D79" s="225">
        <v>700</v>
      </c>
      <c r="E79" s="285">
        <f>SUM(B79:D79)</f>
        <v>3530</v>
      </c>
    </row>
    <row r="80" spans="1:5" ht="15" customHeight="1">
      <c r="A80" s="194">
        <v>44153</v>
      </c>
      <c r="B80" s="225">
        <v>2320</v>
      </c>
      <c r="C80" s="225">
        <v>0</v>
      </c>
      <c r="D80" s="225">
        <v>890</v>
      </c>
      <c r="E80" s="285">
        <f t="shared" ref="E80:E87" si="0">SUM(B80:D80)</f>
        <v>3210</v>
      </c>
    </row>
    <row r="81" spans="1:5" ht="15" customHeight="1">
      <c r="A81" s="194">
        <v>44139</v>
      </c>
      <c r="B81" s="225">
        <v>2010</v>
      </c>
      <c r="C81" s="225">
        <v>0</v>
      </c>
      <c r="D81" s="225">
        <v>1900</v>
      </c>
      <c r="E81" s="285">
        <f t="shared" si="0"/>
        <v>3910</v>
      </c>
    </row>
    <row r="82" spans="1:5" ht="15" customHeight="1">
      <c r="A82" s="194">
        <v>44125</v>
      </c>
      <c r="B82" s="225">
        <v>3350</v>
      </c>
      <c r="C82" s="225">
        <v>470</v>
      </c>
      <c r="D82" s="225">
        <v>0</v>
      </c>
      <c r="E82" s="285">
        <f t="shared" si="0"/>
        <v>3820</v>
      </c>
    </row>
    <row r="83" spans="1:5" ht="15" customHeight="1">
      <c r="A83" s="194">
        <v>44112</v>
      </c>
      <c r="B83" s="225">
        <v>3300</v>
      </c>
      <c r="C83" s="225">
        <v>400</v>
      </c>
      <c r="D83" s="225">
        <v>0</v>
      </c>
      <c r="E83" s="285">
        <f t="shared" si="0"/>
        <v>3700</v>
      </c>
    </row>
    <row r="84" spans="1:5" ht="15" customHeight="1">
      <c r="A84" s="194">
        <v>44092</v>
      </c>
      <c r="B84" s="225">
        <v>4610</v>
      </c>
      <c r="C84" s="225">
        <v>1000</v>
      </c>
      <c r="D84" s="225">
        <v>0</v>
      </c>
      <c r="E84" s="285">
        <f t="shared" si="0"/>
        <v>5610</v>
      </c>
    </row>
    <row r="85" spans="1:5" ht="15" customHeight="1">
      <c r="A85" s="194">
        <v>44078</v>
      </c>
      <c r="B85" s="225">
        <v>3625</v>
      </c>
      <c r="C85" s="225">
        <v>1245</v>
      </c>
      <c r="D85" s="225">
        <v>0</v>
      </c>
      <c r="E85" s="285">
        <f t="shared" si="0"/>
        <v>4870</v>
      </c>
    </row>
    <row r="86" spans="1:5" ht="15" customHeight="1">
      <c r="A86" s="194">
        <v>44063</v>
      </c>
      <c r="B86" s="225">
        <v>2590</v>
      </c>
      <c r="C86" s="225">
        <v>1190</v>
      </c>
      <c r="D86" s="225">
        <v>0</v>
      </c>
      <c r="E86" s="285">
        <f t="shared" si="0"/>
        <v>3780</v>
      </c>
    </row>
    <row r="87" spans="1:5" ht="15" customHeight="1">
      <c r="A87" s="194">
        <v>44050</v>
      </c>
      <c r="B87" s="225">
        <v>2860</v>
      </c>
      <c r="C87" s="225">
        <v>1580</v>
      </c>
      <c r="D87" s="225">
        <v>0</v>
      </c>
      <c r="E87" s="285">
        <f t="shared" si="0"/>
        <v>4440</v>
      </c>
    </row>
    <row r="88" spans="1:5" ht="15" customHeight="1">
      <c r="A88" s="194">
        <v>44013</v>
      </c>
      <c r="B88" s="225">
        <v>2270</v>
      </c>
      <c r="C88" s="225">
        <v>1040</v>
      </c>
      <c r="D88" s="225">
        <v>0</v>
      </c>
      <c r="E88" s="285">
        <f t="shared" ref="E88:E93" si="1">SUM(B88:D88)</f>
        <v>3310</v>
      </c>
    </row>
    <row r="89" spans="1:5" ht="15" customHeight="1">
      <c r="A89" s="194">
        <v>44000</v>
      </c>
      <c r="B89" s="225">
        <v>1440</v>
      </c>
      <c r="C89" s="225">
        <v>1040</v>
      </c>
      <c r="D89" s="225">
        <v>0</v>
      </c>
      <c r="E89" s="285">
        <f t="shared" si="1"/>
        <v>2480</v>
      </c>
    </row>
    <row r="90" spans="1:5" ht="15" customHeight="1">
      <c r="A90" s="194">
        <v>43983</v>
      </c>
      <c r="B90" s="225">
        <v>1950</v>
      </c>
      <c r="C90" s="225">
        <v>500</v>
      </c>
      <c r="D90" s="225">
        <v>0</v>
      </c>
      <c r="E90" s="285">
        <f t="shared" si="1"/>
        <v>2450</v>
      </c>
    </row>
    <row r="91" spans="1:5" ht="15" customHeight="1">
      <c r="A91" s="194">
        <v>43978</v>
      </c>
      <c r="B91" s="225">
        <v>1415</v>
      </c>
      <c r="C91" s="225">
        <v>420</v>
      </c>
      <c r="D91" s="225">
        <v>0</v>
      </c>
      <c r="E91" s="285">
        <f t="shared" si="1"/>
        <v>1835</v>
      </c>
    </row>
    <row r="92" spans="1:5" ht="15" customHeight="1">
      <c r="A92" s="194">
        <v>43972</v>
      </c>
      <c r="B92" s="225">
        <v>1710</v>
      </c>
      <c r="C92" s="225">
        <v>170</v>
      </c>
      <c r="D92" s="225">
        <v>0</v>
      </c>
      <c r="E92" s="285">
        <f t="shared" si="1"/>
        <v>1880</v>
      </c>
    </row>
    <row r="93" spans="1:5" ht="15" customHeight="1">
      <c r="A93" s="194">
        <v>43964</v>
      </c>
      <c r="B93" s="225">
        <v>860</v>
      </c>
      <c r="C93" s="225">
        <v>152</v>
      </c>
      <c r="D93" s="225">
        <v>0</v>
      </c>
      <c r="E93" s="285">
        <f t="shared" si="1"/>
        <v>1012</v>
      </c>
    </row>
    <row r="94" spans="1:5" ht="15" customHeight="1">
      <c r="A94" s="194">
        <v>43957</v>
      </c>
      <c r="B94" s="225">
        <v>815</v>
      </c>
      <c r="C94" s="225">
        <v>4</v>
      </c>
      <c r="D94" s="225">
        <v>0</v>
      </c>
      <c r="E94" s="285">
        <f t="shared" ref="E94:E99" si="2">SUM(B94:D94)</f>
        <v>819</v>
      </c>
    </row>
    <row r="95" spans="1:5" ht="15" customHeight="1">
      <c r="A95" s="194">
        <v>43943</v>
      </c>
      <c r="B95" s="225">
        <v>1275</v>
      </c>
      <c r="C95" s="225">
        <v>2</v>
      </c>
      <c r="D95" s="225">
        <v>0</v>
      </c>
      <c r="E95" s="285">
        <f t="shared" si="2"/>
        <v>1277</v>
      </c>
    </row>
    <row r="96" spans="1:5" ht="15" customHeight="1">
      <c r="A96" s="194">
        <v>43938</v>
      </c>
      <c r="B96" s="225">
        <v>1140</v>
      </c>
      <c r="C96" s="225">
        <v>0</v>
      </c>
      <c r="D96" s="225">
        <v>0</v>
      </c>
      <c r="E96" s="285">
        <f t="shared" si="2"/>
        <v>1140</v>
      </c>
    </row>
    <row r="97" spans="1:5" ht="15" customHeight="1">
      <c r="A97" s="194">
        <v>43922</v>
      </c>
      <c r="B97" s="225">
        <v>1810</v>
      </c>
      <c r="C97" s="225">
        <v>0</v>
      </c>
      <c r="D97" s="225">
        <v>200</v>
      </c>
      <c r="E97" s="285">
        <f t="shared" si="2"/>
        <v>2010</v>
      </c>
    </row>
    <row r="98" spans="1:5" ht="15" customHeight="1">
      <c r="A98" s="194">
        <v>43907</v>
      </c>
      <c r="B98" s="225">
        <v>2275</v>
      </c>
      <c r="C98" s="225">
        <v>0</v>
      </c>
      <c r="D98" s="225">
        <v>690</v>
      </c>
      <c r="E98" s="285">
        <f t="shared" si="2"/>
        <v>2965</v>
      </c>
    </row>
    <row r="99" spans="1:5" ht="15" customHeight="1">
      <c r="A99" s="194">
        <v>43894</v>
      </c>
      <c r="B99" s="225">
        <v>3000</v>
      </c>
      <c r="C99" s="225">
        <v>20</v>
      </c>
      <c r="D99" s="225">
        <v>1030</v>
      </c>
      <c r="E99" s="285">
        <f t="shared" si="2"/>
        <v>4050</v>
      </c>
    </row>
    <row r="100" spans="1:5" ht="15" customHeight="1">
      <c r="A100" s="194">
        <v>43882</v>
      </c>
      <c r="B100" s="225">
        <v>2890</v>
      </c>
      <c r="C100" s="225">
        <v>1</v>
      </c>
      <c r="D100" s="225">
        <v>1000</v>
      </c>
      <c r="E100" s="285">
        <v>3891</v>
      </c>
    </row>
    <row r="101" spans="1:5" ht="15" customHeight="1">
      <c r="A101" s="194">
        <v>43868</v>
      </c>
      <c r="B101" s="225">
        <v>2685</v>
      </c>
      <c r="C101" s="225">
        <v>0</v>
      </c>
      <c r="D101" s="225">
        <v>1050</v>
      </c>
      <c r="E101" s="285">
        <f>SUM(B101:D101)</f>
        <v>3735</v>
      </c>
    </row>
    <row r="102" spans="1:5" ht="15" customHeight="1">
      <c r="A102" s="194">
        <v>43853</v>
      </c>
      <c r="B102" s="225">
        <v>2680</v>
      </c>
      <c r="C102" s="225">
        <v>0</v>
      </c>
      <c r="D102" s="225">
        <v>1600</v>
      </c>
      <c r="E102" s="285">
        <f>SUM(B102:D102)</f>
        <v>4280</v>
      </c>
    </row>
    <row r="103" spans="1:5" ht="15" customHeight="1">
      <c r="A103" s="194">
        <v>43838</v>
      </c>
      <c r="B103" s="225">
        <v>2910</v>
      </c>
      <c r="C103" s="225">
        <v>2</v>
      </c>
      <c r="D103" s="225">
        <v>1570</v>
      </c>
      <c r="E103" s="285">
        <f>SUM(B103:D103)</f>
        <v>4482</v>
      </c>
    </row>
    <row r="104" spans="1:5" ht="15" customHeight="1">
      <c r="A104" s="194">
        <v>43819</v>
      </c>
      <c r="B104" s="225">
        <v>3200</v>
      </c>
      <c r="C104" s="225">
        <v>1</v>
      </c>
      <c r="D104" s="225">
        <v>130</v>
      </c>
      <c r="E104" s="285">
        <v>3331</v>
      </c>
    </row>
    <row r="105" spans="1:5" ht="15" customHeight="1">
      <c r="A105" s="194">
        <v>43809</v>
      </c>
      <c r="B105" s="225">
        <v>3260</v>
      </c>
      <c r="C105" s="225">
        <v>0</v>
      </c>
      <c r="D105" s="225">
        <v>260</v>
      </c>
      <c r="E105" s="285">
        <v>3520</v>
      </c>
    </row>
    <row r="106" spans="1:5" ht="15" customHeight="1">
      <c r="A106" s="194">
        <v>43784</v>
      </c>
      <c r="B106" s="225">
        <v>2110</v>
      </c>
      <c r="C106" s="225">
        <v>45</v>
      </c>
      <c r="D106" s="225">
        <v>100</v>
      </c>
      <c r="E106" s="285">
        <v>2255</v>
      </c>
    </row>
    <row r="107" spans="1:5" ht="15" customHeight="1">
      <c r="A107" s="194">
        <v>43770</v>
      </c>
      <c r="B107" s="225">
        <v>2050</v>
      </c>
      <c r="C107" s="225">
        <v>115</v>
      </c>
      <c r="D107" s="225">
        <v>100</v>
      </c>
      <c r="E107" s="285">
        <v>2265</v>
      </c>
    </row>
    <row r="108" spans="1:5" ht="15" customHeight="1">
      <c r="A108" s="194">
        <v>43754</v>
      </c>
      <c r="B108" s="225">
        <v>2070</v>
      </c>
      <c r="C108" s="225">
        <v>130</v>
      </c>
      <c r="D108" s="225">
        <v>155</v>
      </c>
      <c r="E108" s="285">
        <v>2355</v>
      </c>
    </row>
    <row r="109" spans="1:5" ht="15" customHeight="1">
      <c r="A109" s="194">
        <v>43740</v>
      </c>
      <c r="B109" s="225">
        <v>2290</v>
      </c>
      <c r="C109" s="225">
        <v>230</v>
      </c>
      <c r="D109" s="225">
        <v>100</v>
      </c>
      <c r="E109" s="285">
        <v>2620</v>
      </c>
    </row>
    <row r="110" spans="1:5" ht="15" customHeight="1">
      <c r="A110" s="194">
        <v>43726</v>
      </c>
      <c r="B110" s="225">
        <v>2450</v>
      </c>
      <c r="C110" s="225">
        <v>210</v>
      </c>
      <c r="D110" s="225">
        <v>50</v>
      </c>
      <c r="E110" s="285">
        <v>2710</v>
      </c>
    </row>
    <row r="111" spans="1:5" ht="15" customHeight="1">
      <c r="A111" s="194">
        <v>43683</v>
      </c>
      <c r="B111" s="225">
        <v>1850</v>
      </c>
      <c r="C111" s="225">
        <v>3</v>
      </c>
      <c r="D111" s="225">
        <v>0</v>
      </c>
      <c r="E111" s="285">
        <v>1853</v>
      </c>
    </row>
    <row r="112" spans="1:5" ht="15" customHeight="1">
      <c r="A112" s="194">
        <v>43676</v>
      </c>
      <c r="B112" s="225">
        <v>2060</v>
      </c>
      <c r="C112" s="225">
        <v>3</v>
      </c>
      <c r="D112" s="225">
        <v>0</v>
      </c>
      <c r="E112" s="285">
        <v>2063</v>
      </c>
    </row>
    <row r="113" spans="1:5" ht="15" customHeight="1">
      <c r="A113" s="194">
        <v>43670</v>
      </c>
      <c r="B113" s="225">
        <v>1635</v>
      </c>
      <c r="C113" s="225">
        <v>1</v>
      </c>
      <c r="D113" s="225">
        <v>0</v>
      </c>
      <c r="E113" s="285">
        <v>1636</v>
      </c>
    </row>
    <row r="114" spans="1:5">
      <c r="A114" s="194">
        <v>43634</v>
      </c>
      <c r="B114" s="225">
        <v>1495</v>
      </c>
      <c r="C114" s="225">
        <v>35</v>
      </c>
      <c r="D114" s="225">
        <v>0</v>
      </c>
      <c r="E114" s="285">
        <v>1530</v>
      </c>
    </row>
    <row r="115" spans="1:5">
      <c r="A115" s="194">
        <v>43620</v>
      </c>
      <c r="B115" s="225">
        <v>2338</v>
      </c>
      <c r="C115" s="225">
        <v>2</v>
      </c>
      <c r="D115" s="225">
        <v>0</v>
      </c>
      <c r="E115" s="285">
        <v>2340</v>
      </c>
    </row>
    <row r="116" spans="1:5">
      <c r="A116" s="194">
        <v>43605</v>
      </c>
      <c r="B116" s="225">
        <v>2950</v>
      </c>
      <c r="C116" s="225">
        <v>150</v>
      </c>
      <c r="D116" s="225">
        <v>0</v>
      </c>
      <c r="E116" s="285">
        <v>3100</v>
      </c>
    </row>
    <row r="117" spans="1:5">
      <c r="A117" s="194">
        <v>43602</v>
      </c>
      <c r="B117" s="225">
        <v>2980</v>
      </c>
      <c r="C117" s="225">
        <v>0</v>
      </c>
      <c r="D117" s="225">
        <v>0</v>
      </c>
      <c r="E117" s="285">
        <v>2980</v>
      </c>
    </row>
    <row r="118" spans="1:5">
      <c r="A118" s="194">
        <v>43594</v>
      </c>
      <c r="B118" s="225">
        <v>20</v>
      </c>
      <c r="C118" s="225">
        <v>0</v>
      </c>
      <c r="D118" s="225">
        <v>0</v>
      </c>
      <c r="E118" s="285">
        <v>20</v>
      </c>
    </row>
    <row r="119" spans="1:5">
      <c r="A119" s="194">
        <v>43588</v>
      </c>
      <c r="B119" s="225">
        <v>2290</v>
      </c>
      <c r="C119" s="225">
        <v>54</v>
      </c>
      <c r="D119" s="225">
        <v>1930</v>
      </c>
      <c r="E119" s="285">
        <v>4274</v>
      </c>
    </row>
    <row r="120" spans="1:5">
      <c r="A120" s="194">
        <v>43587</v>
      </c>
      <c r="B120" s="225">
        <v>2815</v>
      </c>
      <c r="C120" s="225">
        <v>101</v>
      </c>
      <c r="D120" s="225">
        <v>6050</v>
      </c>
      <c r="E120" s="285">
        <v>9016</v>
      </c>
    </row>
    <row r="121" spans="1:5">
      <c r="A121" s="194">
        <v>43581</v>
      </c>
      <c r="B121" s="225">
        <v>2770</v>
      </c>
      <c r="C121" s="225">
        <v>0</v>
      </c>
      <c r="D121" s="225">
        <v>550</v>
      </c>
      <c r="E121" s="285">
        <v>3320</v>
      </c>
    </row>
    <row r="122" spans="1:5">
      <c r="A122" s="194">
        <v>43564</v>
      </c>
      <c r="B122" s="225">
        <v>1830</v>
      </c>
      <c r="C122" s="225">
        <v>0</v>
      </c>
      <c r="D122" s="225">
        <v>2090</v>
      </c>
      <c r="E122" s="285">
        <v>3920</v>
      </c>
    </row>
    <row r="123" spans="1:5">
      <c r="A123" s="194">
        <v>43546</v>
      </c>
      <c r="B123" s="225">
        <v>1665</v>
      </c>
      <c r="C123" s="225">
        <v>30</v>
      </c>
      <c r="D123" s="225">
        <v>8995</v>
      </c>
      <c r="E123" s="285">
        <v>10690</v>
      </c>
    </row>
    <row r="124" spans="1:5">
      <c r="A124" s="194">
        <v>43536</v>
      </c>
      <c r="B124" s="225">
        <v>1685</v>
      </c>
      <c r="C124" s="225">
        <v>0</v>
      </c>
      <c r="D124" s="225">
        <v>2680</v>
      </c>
      <c r="E124" s="285">
        <v>4365</v>
      </c>
    </row>
    <row r="125" spans="1:5">
      <c r="A125" s="194">
        <v>43522</v>
      </c>
      <c r="B125" s="225">
        <v>2085</v>
      </c>
      <c r="C125" s="225">
        <v>5</v>
      </c>
      <c r="D125" s="225">
        <v>2280</v>
      </c>
      <c r="E125" s="285">
        <v>4370</v>
      </c>
    </row>
    <row r="126" spans="1:5">
      <c r="A126" s="194">
        <v>43508</v>
      </c>
      <c r="B126" s="225">
        <v>2445</v>
      </c>
      <c r="C126" s="225">
        <v>0</v>
      </c>
      <c r="D126" s="225">
        <v>1650</v>
      </c>
      <c r="E126" s="285">
        <v>4095</v>
      </c>
    </row>
    <row r="127" spans="1:5">
      <c r="A127" s="194">
        <v>43494</v>
      </c>
      <c r="B127" s="225">
        <v>3095</v>
      </c>
      <c r="C127" s="225">
        <v>0</v>
      </c>
      <c r="D127" s="225">
        <v>2090</v>
      </c>
      <c r="E127" s="285">
        <v>5185</v>
      </c>
    </row>
    <row r="128" spans="1:5">
      <c r="A128" s="194">
        <v>43479</v>
      </c>
      <c r="B128" s="225">
        <v>2975</v>
      </c>
      <c r="C128" s="225">
        <v>3</v>
      </c>
      <c r="D128" s="225">
        <v>980</v>
      </c>
      <c r="E128" s="285">
        <v>3958</v>
      </c>
    </row>
    <row r="129" spans="1:5">
      <c r="A129" s="194">
        <v>43468</v>
      </c>
      <c r="B129" s="225">
        <v>3300</v>
      </c>
      <c r="C129" s="225">
        <v>0</v>
      </c>
      <c r="D129" s="225">
        <v>860</v>
      </c>
      <c r="E129" s="285">
        <v>4160</v>
      </c>
    </row>
    <row r="130" spans="1:5">
      <c r="A130" s="194">
        <v>43464</v>
      </c>
      <c r="B130" s="225">
        <v>3225</v>
      </c>
      <c r="C130" s="225">
        <v>5</v>
      </c>
      <c r="D130" s="225">
        <v>360</v>
      </c>
      <c r="E130" s="285">
        <v>3590</v>
      </c>
    </row>
    <row r="131" spans="1:5">
      <c r="A131" s="194">
        <v>43437</v>
      </c>
      <c r="B131" s="225">
        <v>3288</v>
      </c>
      <c r="C131" s="225">
        <v>0</v>
      </c>
      <c r="D131" s="225">
        <v>730</v>
      </c>
      <c r="E131" s="285">
        <v>4018</v>
      </c>
    </row>
    <row r="132" spans="1:5">
      <c r="A132" s="194">
        <v>43418</v>
      </c>
      <c r="B132" s="225">
        <v>2505</v>
      </c>
      <c r="C132" s="225">
        <v>2</v>
      </c>
      <c r="D132" s="225">
        <v>2</v>
      </c>
      <c r="E132" s="285">
        <v>2509</v>
      </c>
    </row>
    <row r="133" spans="1:5">
      <c r="A133" s="194">
        <v>43405</v>
      </c>
      <c r="B133" s="225">
        <v>2735</v>
      </c>
      <c r="C133" s="225">
        <v>15</v>
      </c>
      <c r="D133" s="225">
        <v>21</v>
      </c>
      <c r="E133" s="285">
        <v>2771</v>
      </c>
    </row>
    <row r="134" spans="1:5">
      <c r="A134" s="194">
        <v>43389</v>
      </c>
      <c r="B134" s="225">
        <v>2780</v>
      </c>
      <c r="C134" s="225">
        <v>27</v>
      </c>
      <c r="D134" s="225">
        <v>0</v>
      </c>
      <c r="E134" s="285">
        <v>2807</v>
      </c>
    </row>
    <row r="135" spans="1:5">
      <c r="A135" s="194">
        <v>43377</v>
      </c>
      <c r="B135" s="225">
        <v>3960</v>
      </c>
      <c r="C135" s="225">
        <v>17</v>
      </c>
      <c r="D135" s="225">
        <v>0</v>
      </c>
      <c r="E135" s="285">
        <v>3977</v>
      </c>
    </row>
    <row r="136" spans="1:5">
      <c r="A136" s="194">
        <v>43350</v>
      </c>
      <c r="B136" s="225">
        <v>4865</v>
      </c>
      <c r="C136" s="225">
        <v>85</v>
      </c>
      <c r="D136" s="225">
        <v>0</v>
      </c>
      <c r="E136" s="285">
        <v>4950</v>
      </c>
    </row>
    <row r="137" spans="1:5">
      <c r="A137" s="194">
        <v>43318</v>
      </c>
      <c r="B137" s="225">
        <v>4605</v>
      </c>
      <c r="C137" s="225">
        <v>430</v>
      </c>
      <c r="D137" s="225">
        <v>0</v>
      </c>
      <c r="E137" s="285">
        <v>5035</v>
      </c>
    </row>
    <row r="138" spans="1:5">
      <c r="A138" s="194">
        <v>43284</v>
      </c>
      <c r="B138" s="225">
        <v>3255</v>
      </c>
      <c r="C138" s="225">
        <v>1410</v>
      </c>
      <c r="D138" s="225">
        <v>0</v>
      </c>
      <c r="E138" s="285">
        <v>4665</v>
      </c>
    </row>
    <row r="139" spans="1:5">
      <c r="A139" s="194">
        <v>43258</v>
      </c>
      <c r="B139" s="225">
        <v>2375</v>
      </c>
      <c r="C139" s="225">
        <v>590</v>
      </c>
      <c r="D139" s="225">
        <v>0</v>
      </c>
      <c r="E139" s="285">
        <v>2965</v>
      </c>
    </row>
    <row r="140" spans="1:5">
      <c r="A140" s="194">
        <v>43224</v>
      </c>
      <c r="B140" s="225">
        <v>2165</v>
      </c>
      <c r="C140" s="225">
        <v>0</v>
      </c>
      <c r="D140" s="225">
        <v>2375</v>
      </c>
      <c r="E140" s="285">
        <v>4540</v>
      </c>
    </row>
    <row r="141" spans="1:5">
      <c r="A141" s="194">
        <v>43194</v>
      </c>
      <c r="B141" s="225">
        <v>2760</v>
      </c>
      <c r="C141" s="225">
        <v>0</v>
      </c>
      <c r="D141" s="225">
        <v>8700</v>
      </c>
      <c r="E141" s="285">
        <v>11460</v>
      </c>
    </row>
    <row r="142" spans="1:5">
      <c r="A142" s="194">
        <v>43172</v>
      </c>
      <c r="B142" s="225">
        <v>4125</v>
      </c>
      <c r="C142" s="225">
        <v>0</v>
      </c>
      <c r="D142" s="225">
        <v>2380</v>
      </c>
      <c r="E142" s="285">
        <v>6505</v>
      </c>
    </row>
    <row r="143" spans="1:5">
      <c r="A143" s="194">
        <v>43160</v>
      </c>
      <c r="B143" s="225">
        <v>1890</v>
      </c>
      <c r="C143" s="225">
        <v>0</v>
      </c>
      <c r="D143" s="225">
        <v>1260</v>
      </c>
      <c r="E143" s="285">
        <f>SUM(B143:D143)</f>
        <v>3150</v>
      </c>
    </row>
    <row r="144" spans="1:5">
      <c r="A144" s="194">
        <v>43147</v>
      </c>
      <c r="B144" s="225">
        <v>3095</v>
      </c>
      <c r="C144" s="225">
        <v>0</v>
      </c>
      <c r="D144" s="225">
        <v>970</v>
      </c>
      <c r="E144" s="285">
        <v>4065</v>
      </c>
    </row>
    <row r="145" spans="1:5">
      <c r="A145" s="194">
        <v>43138</v>
      </c>
      <c r="B145" s="225">
        <v>2635</v>
      </c>
      <c r="C145" s="225">
        <v>0</v>
      </c>
      <c r="D145" s="225">
        <v>1080</v>
      </c>
      <c r="E145" s="285">
        <v>3715</v>
      </c>
    </row>
    <row r="146" spans="1:5">
      <c r="A146" s="194">
        <v>43132</v>
      </c>
      <c r="B146" s="225">
        <v>1735</v>
      </c>
      <c r="C146" s="225">
        <v>1438</v>
      </c>
      <c r="D146" s="225">
        <v>1175</v>
      </c>
      <c r="E146" s="285">
        <v>4348</v>
      </c>
    </row>
    <row r="147" spans="1:5">
      <c r="A147" s="194">
        <v>43124</v>
      </c>
      <c r="B147" s="225">
        <v>2835</v>
      </c>
      <c r="C147" s="225">
        <v>0</v>
      </c>
      <c r="D147" s="225">
        <v>1115</v>
      </c>
      <c r="E147" s="285">
        <v>3950</v>
      </c>
    </row>
    <row r="148" spans="1:5">
      <c r="A148" s="194">
        <v>43110</v>
      </c>
      <c r="B148" s="225">
        <v>2770</v>
      </c>
      <c r="C148" s="225">
        <v>0</v>
      </c>
      <c r="D148" s="225">
        <v>795</v>
      </c>
      <c r="E148" s="285">
        <f>SUM(B148:D148)</f>
        <v>3565</v>
      </c>
    </row>
    <row r="149" spans="1:5">
      <c r="A149" s="194">
        <v>43075</v>
      </c>
      <c r="B149" s="225">
        <v>2304</v>
      </c>
      <c r="C149" s="225">
        <v>256</v>
      </c>
      <c r="D149" s="225">
        <v>25</v>
      </c>
      <c r="E149" s="285">
        <v>2585</v>
      </c>
    </row>
    <row r="150" spans="1:5">
      <c r="A150" s="194">
        <v>43048</v>
      </c>
      <c r="B150" s="225">
        <v>1017</v>
      </c>
      <c r="C150" s="225">
        <v>700</v>
      </c>
      <c r="D150" s="225">
        <v>35</v>
      </c>
      <c r="E150" s="285">
        <v>1752</v>
      </c>
    </row>
    <row r="151" spans="1:5">
      <c r="A151" s="194">
        <v>43013</v>
      </c>
      <c r="B151" s="225">
        <v>3360</v>
      </c>
      <c r="C151" s="225">
        <v>42</v>
      </c>
      <c r="D151" s="225">
        <v>798</v>
      </c>
      <c r="E151" s="285">
        <v>4200</v>
      </c>
    </row>
    <row r="152" spans="1:5">
      <c r="A152" s="194">
        <v>42983</v>
      </c>
      <c r="B152" s="225">
        <v>3235</v>
      </c>
      <c r="C152" s="225">
        <v>90</v>
      </c>
      <c r="D152" s="225">
        <v>645</v>
      </c>
      <c r="E152" s="285">
        <v>3970</v>
      </c>
    </row>
    <row r="153" spans="1:5">
      <c r="A153" s="194">
        <v>42977</v>
      </c>
      <c r="B153" s="225">
        <v>2965</v>
      </c>
      <c r="C153" s="225">
        <v>735</v>
      </c>
      <c r="D153" s="225">
        <v>955</v>
      </c>
      <c r="E153" s="285">
        <v>4655</v>
      </c>
    </row>
    <row r="154" spans="1:5">
      <c r="A154" s="194">
        <v>42949</v>
      </c>
      <c r="B154" s="225">
        <v>1900</v>
      </c>
      <c r="C154" s="225">
        <v>1200</v>
      </c>
      <c r="D154" s="225">
        <v>520</v>
      </c>
      <c r="E154" s="285">
        <v>3620</v>
      </c>
    </row>
    <row r="155" spans="1:5">
      <c r="A155" s="194">
        <v>42928</v>
      </c>
      <c r="B155" s="225">
        <v>1960</v>
      </c>
      <c r="C155" s="225">
        <v>840</v>
      </c>
      <c r="D155" s="225">
        <v>500</v>
      </c>
      <c r="E155" s="285">
        <v>3300</v>
      </c>
    </row>
    <row r="156" spans="1:5">
      <c r="A156" s="194">
        <v>42891</v>
      </c>
      <c r="B156" s="225">
        <v>3500</v>
      </c>
      <c r="C156" s="225">
        <v>73</v>
      </c>
      <c r="D156" s="225">
        <v>400</v>
      </c>
      <c r="E156" s="285">
        <v>3973</v>
      </c>
    </row>
    <row r="157" spans="1:5">
      <c r="A157" s="194">
        <v>42887</v>
      </c>
      <c r="B157" s="225">
        <v>3115</v>
      </c>
      <c r="C157" s="225">
        <v>60</v>
      </c>
      <c r="D157" s="225">
        <v>775</v>
      </c>
      <c r="E157" s="285">
        <v>3950</v>
      </c>
    </row>
    <row r="158" spans="1:5">
      <c r="A158" s="194">
        <v>42859</v>
      </c>
      <c r="B158" s="225">
        <v>4000</v>
      </c>
      <c r="C158" s="225">
        <v>0</v>
      </c>
      <c r="D158" s="225">
        <v>180</v>
      </c>
      <c r="E158" s="285">
        <v>4180</v>
      </c>
    </row>
    <row r="159" spans="1:5">
      <c r="A159" s="194">
        <v>42835</v>
      </c>
      <c r="B159" s="225">
        <v>4000</v>
      </c>
      <c r="C159" s="225">
        <v>0</v>
      </c>
      <c r="D159" s="225">
        <v>50</v>
      </c>
      <c r="E159" s="285">
        <v>4050</v>
      </c>
    </row>
    <row r="160" spans="1:5">
      <c r="A160" s="194">
        <v>42800</v>
      </c>
      <c r="B160" s="225">
        <v>3500</v>
      </c>
      <c r="C160" s="225">
        <v>0</v>
      </c>
      <c r="D160" s="225">
        <v>500</v>
      </c>
      <c r="E160" s="285">
        <v>4000</v>
      </c>
    </row>
    <row r="161" spans="1:5">
      <c r="A161" s="194">
        <v>42782</v>
      </c>
      <c r="B161" s="225">
        <v>2800</v>
      </c>
      <c r="C161" s="225">
        <v>0</v>
      </c>
      <c r="D161" s="225">
        <v>720</v>
      </c>
      <c r="E161" s="285">
        <v>3520</v>
      </c>
    </row>
    <row r="162" spans="1:5">
      <c r="A162" s="194">
        <v>42755</v>
      </c>
      <c r="B162" s="225">
        <v>1318</v>
      </c>
      <c r="C162" s="225">
        <v>0</v>
      </c>
      <c r="D162" s="225">
        <v>0</v>
      </c>
      <c r="E162" s="285">
        <f>SUM(B162:D162)</f>
        <v>1318</v>
      </c>
    </row>
    <row r="163" spans="1:5">
      <c r="A163" s="194">
        <v>42725</v>
      </c>
      <c r="B163" s="225">
        <v>2900</v>
      </c>
      <c r="C163" s="225">
        <v>200</v>
      </c>
      <c r="D163" s="225">
        <v>80</v>
      </c>
      <c r="E163" s="285">
        <f t="shared" ref="E163:E169" si="3">SUM(B163:D163)</f>
        <v>3180</v>
      </c>
    </row>
    <row r="164" spans="1:5">
      <c r="A164" s="194">
        <v>42706</v>
      </c>
      <c r="B164" s="225">
        <v>2980</v>
      </c>
      <c r="C164" s="225">
        <v>158</v>
      </c>
      <c r="D164" s="225">
        <v>31</v>
      </c>
      <c r="E164" s="285">
        <f t="shared" si="3"/>
        <v>3169</v>
      </c>
    </row>
    <row r="165" spans="1:5">
      <c r="A165" s="194">
        <v>42676</v>
      </c>
      <c r="B165" s="225">
        <v>3081</v>
      </c>
      <c r="C165" s="225">
        <v>0</v>
      </c>
      <c r="D165" s="225">
        <v>0</v>
      </c>
      <c r="E165" s="285">
        <f t="shared" si="3"/>
        <v>3081</v>
      </c>
    </row>
    <row r="166" spans="1:5">
      <c r="A166" s="194">
        <v>42648</v>
      </c>
      <c r="B166" s="225">
        <v>4507</v>
      </c>
      <c r="C166" s="225">
        <v>0</v>
      </c>
      <c r="D166" s="225">
        <v>0</v>
      </c>
      <c r="E166" s="285">
        <f t="shared" si="3"/>
        <v>4507</v>
      </c>
    </row>
    <row r="167" spans="1:5">
      <c r="A167" s="194">
        <v>42620</v>
      </c>
      <c r="B167" s="225">
        <v>8614</v>
      </c>
      <c r="C167" s="225">
        <v>0</v>
      </c>
      <c r="D167" s="225">
        <v>0</v>
      </c>
      <c r="E167" s="285">
        <f t="shared" si="3"/>
        <v>8614</v>
      </c>
    </row>
    <row r="168" spans="1:5">
      <c r="A168" s="194">
        <v>42587</v>
      </c>
      <c r="B168" s="225">
        <v>6128</v>
      </c>
      <c r="C168" s="225">
        <v>0</v>
      </c>
      <c r="D168" s="225">
        <v>0</v>
      </c>
      <c r="E168" s="285">
        <f t="shared" si="3"/>
        <v>6128</v>
      </c>
    </row>
    <row r="169" spans="1:5">
      <c r="A169" s="194">
        <v>42580</v>
      </c>
      <c r="B169" s="225">
        <v>5200</v>
      </c>
      <c r="C169" s="225">
        <v>0</v>
      </c>
      <c r="D169" s="225">
        <v>0</v>
      </c>
      <c r="E169" s="285">
        <f t="shared" si="3"/>
        <v>5200</v>
      </c>
    </row>
    <row r="170" spans="1:5">
      <c r="A170" s="194">
        <v>42565</v>
      </c>
      <c r="B170" s="225">
        <v>4381</v>
      </c>
      <c r="C170" s="225">
        <v>0</v>
      </c>
      <c r="D170" s="225">
        <v>0</v>
      </c>
      <c r="E170" s="285">
        <f t="shared" ref="E170:E175" si="4">SUM(B170:D170)</f>
        <v>4381</v>
      </c>
    </row>
    <row r="171" spans="1:5">
      <c r="A171" s="194">
        <v>42529</v>
      </c>
      <c r="B171" s="225">
        <v>2412</v>
      </c>
      <c r="C171" s="225">
        <v>268</v>
      </c>
      <c r="D171" s="225">
        <v>0</v>
      </c>
      <c r="E171" s="285">
        <f t="shared" si="4"/>
        <v>2680</v>
      </c>
    </row>
    <row r="172" spans="1:5">
      <c r="A172" s="194">
        <v>42517</v>
      </c>
      <c r="B172" s="225">
        <v>4000</v>
      </c>
      <c r="C172" s="225">
        <v>0</v>
      </c>
      <c r="D172" s="225">
        <v>100</v>
      </c>
      <c r="E172" s="285">
        <f t="shared" si="4"/>
        <v>4100</v>
      </c>
    </row>
    <row r="173" spans="1:5">
      <c r="A173" s="194">
        <v>42510</v>
      </c>
      <c r="B173" s="225">
        <v>3500</v>
      </c>
      <c r="C173" s="225">
        <v>500</v>
      </c>
      <c r="D173" s="225">
        <v>12000</v>
      </c>
      <c r="E173" s="285">
        <f t="shared" si="4"/>
        <v>16000</v>
      </c>
    </row>
    <row r="174" spans="1:5">
      <c r="A174" s="194">
        <v>42493</v>
      </c>
      <c r="B174" s="225">
        <v>3421</v>
      </c>
      <c r="C174" s="225">
        <v>150</v>
      </c>
      <c r="D174" s="225">
        <v>7470</v>
      </c>
      <c r="E174" s="285">
        <f t="shared" si="4"/>
        <v>11041</v>
      </c>
    </row>
    <row r="175" spans="1:5">
      <c r="A175" s="194">
        <v>42468</v>
      </c>
      <c r="B175" s="225">
        <v>1984</v>
      </c>
      <c r="C175" s="225">
        <v>100</v>
      </c>
      <c r="D175" s="225">
        <v>4815</v>
      </c>
      <c r="E175" s="285">
        <f t="shared" si="4"/>
        <v>6899</v>
      </c>
    </row>
    <row r="176" spans="1:5">
      <c r="A176" s="194">
        <v>42439</v>
      </c>
      <c r="B176" s="225">
        <v>5850</v>
      </c>
      <c r="C176" s="225">
        <v>1000</v>
      </c>
      <c r="D176" s="225">
        <v>7600</v>
      </c>
      <c r="E176" s="285">
        <f t="shared" ref="E176:E181" si="5">SUM(B176:D176)</f>
        <v>14450</v>
      </c>
    </row>
    <row r="177" spans="1:5">
      <c r="A177" s="194">
        <v>42425</v>
      </c>
      <c r="B177" s="225">
        <v>3000</v>
      </c>
      <c r="C177" s="225">
        <v>525</v>
      </c>
      <c r="D177" s="225">
        <v>5140</v>
      </c>
      <c r="E177" s="285">
        <f t="shared" si="5"/>
        <v>8665</v>
      </c>
    </row>
    <row r="178" spans="1:5">
      <c r="A178" s="194">
        <v>42377</v>
      </c>
      <c r="B178" s="225">
        <v>1960</v>
      </c>
      <c r="C178" s="225">
        <v>0</v>
      </c>
      <c r="D178" s="225">
        <v>40</v>
      </c>
      <c r="E178" s="285">
        <f t="shared" si="5"/>
        <v>2000</v>
      </c>
    </row>
    <row r="179" spans="1:5">
      <c r="A179" s="194">
        <v>42346</v>
      </c>
      <c r="B179" s="225">
        <v>2755</v>
      </c>
      <c r="C179" s="225">
        <v>0</v>
      </c>
      <c r="D179" s="225">
        <v>155</v>
      </c>
      <c r="E179" s="285">
        <f t="shared" si="5"/>
        <v>2910</v>
      </c>
    </row>
    <row r="180" spans="1:5">
      <c r="A180" s="194">
        <v>42341</v>
      </c>
      <c r="B180" s="225">
        <v>2100</v>
      </c>
      <c r="C180" s="225">
        <v>900</v>
      </c>
      <c r="D180" s="225">
        <v>0</v>
      </c>
      <c r="E180" s="285">
        <f t="shared" si="5"/>
        <v>3000</v>
      </c>
    </row>
    <row r="181" spans="1:5">
      <c r="A181" s="194">
        <v>42312</v>
      </c>
      <c r="B181" s="225">
        <v>1698</v>
      </c>
      <c r="C181" s="225">
        <v>135</v>
      </c>
      <c r="D181" s="225">
        <v>0</v>
      </c>
      <c r="E181" s="285">
        <f t="shared" si="5"/>
        <v>1833</v>
      </c>
    </row>
    <row r="182" spans="1:5">
      <c r="A182" s="194">
        <v>42293</v>
      </c>
      <c r="B182" s="225">
        <v>3600</v>
      </c>
      <c r="C182" s="225">
        <v>400</v>
      </c>
      <c r="D182" s="225">
        <v>0</v>
      </c>
      <c r="E182" s="285">
        <f t="shared" ref="E182:E187" si="6">SUM(B182:D182)</f>
        <v>4000</v>
      </c>
    </row>
    <row r="183" spans="1:5">
      <c r="A183" s="194">
        <v>42256</v>
      </c>
      <c r="B183" s="225">
        <v>3000</v>
      </c>
      <c r="C183" s="225">
        <v>2000</v>
      </c>
      <c r="D183" s="225">
        <v>0</v>
      </c>
      <c r="E183" s="285">
        <f t="shared" si="6"/>
        <v>5000</v>
      </c>
    </row>
    <row r="184" spans="1:5">
      <c r="A184" s="194">
        <v>42227</v>
      </c>
      <c r="B184" s="225">
        <v>3000</v>
      </c>
      <c r="C184" s="225">
        <v>2000</v>
      </c>
      <c r="D184" s="225">
        <v>0</v>
      </c>
      <c r="E184" s="285">
        <f t="shared" si="6"/>
        <v>5000</v>
      </c>
    </row>
    <row r="185" spans="1:5">
      <c r="A185" s="194">
        <v>42199</v>
      </c>
      <c r="B185" s="225">
        <v>3500</v>
      </c>
      <c r="C185" s="225">
        <v>2000</v>
      </c>
      <c r="D185" s="225">
        <v>0</v>
      </c>
      <c r="E185" s="285">
        <f t="shared" si="6"/>
        <v>5500</v>
      </c>
    </row>
    <row r="186" spans="1:5">
      <c r="A186" s="194">
        <v>42194</v>
      </c>
      <c r="B186" s="225">
        <v>3000</v>
      </c>
      <c r="C186" s="225">
        <v>2000</v>
      </c>
      <c r="D186" s="225">
        <v>0</v>
      </c>
      <c r="E186" s="285">
        <f t="shared" si="6"/>
        <v>5000</v>
      </c>
    </row>
    <row r="187" spans="1:5">
      <c r="A187" s="194">
        <v>42166</v>
      </c>
      <c r="B187" s="225">
        <v>4320</v>
      </c>
      <c r="C187" s="225">
        <v>480</v>
      </c>
      <c r="D187" s="225">
        <v>0</v>
      </c>
      <c r="E187" s="285">
        <f t="shared" si="6"/>
        <v>4800</v>
      </c>
    </row>
    <row r="188" spans="1:5">
      <c r="A188" s="194">
        <v>42157</v>
      </c>
      <c r="B188" s="225">
        <v>5225</v>
      </c>
      <c r="C188" s="225">
        <v>275</v>
      </c>
      <c r="D188" s="225">
        <v>0</v>
      </c>
      <c r="E188" s="285">
        <v>5500</v>
      </c>
    </row>
    <row r="189" spans="1:5">
      <c r="A189" s="194">
        <v>42138</v>
      </c>
      <c r="B189" s="225">
        <v>585</v>
      </c>
      <c r="C189" s="225">
        <v>0</v>
      </c>
      <c r="D189" s="225">
        <v>5265</v>
      </c>
      <c r="E189" s="285">
        <f>SUM(B189:D189)</f>
        <v>5850</v>
      </c>
    </row>
    <row r="190" spans="1:5">
      <c r="A190" s="194">
        <v>42103</v>
      </c>
      <c r="B190" s="225">
        <v>3800</v>
      </c>
      <c r="C190" s="225">
        <v>0</v>
      </c>
      <c r="D190" s="225">
        <v>700</v>
      </c>
      <c r="E190" s="285">
        <f>SUM(B190:D190)</f>
        <v>4500</v>
      </c>
    </row>
    <row r="191" spans="1:5">
      <c r="A191" s="194">
        <v>42076</v>
      </c>
      <c r="B191" s="225">
        <v>4800</v>
      </c>
      <c r="C191" s="225">
        <v>0</v>
      </c>
      <c r="D191" s="225">
        <v>3200</v>
      </c>
      <c r="E191" s="285">
        <f>SUM(B191:D191)</f>
        <v>8000</v>
      </c>
    </row>
    <row r="192" spans="1:5">
      <c r="A192" s="194">
        <v>42047</v>
      </c>
      <c r="B192" s="225">
        <v>4800</v>
      </c>
      <c r="C192" s="225">
        <v>0</v>
      </c>
      <c r="D192" s="225">
        <v>0</v>
      </c>
      <c r="E192" s="285">
        <f>SUM(B192:D192)</f>
        <v>4800</v>
      </c>
    </row>
    <row r="193" spans="1:5">
      <c r="A193" s="194">
        <v>42020</v>
      </c>
      <c r="B193" s="225">
        <v>5500</v>
      </c>
      <c r="C193" s="225">
        <v>0</v>
      </c>
      <c r="D193" s="225">
        <v>650</v>
      </c>
      <c r="E193" s="285">
        <f>SUM(B193:D193)</f>
        <v>6150</v>
      </c>
    </row>
    <row r="194" spans="1:5">
      <c r="A194" s="194">
        <v>41985</v>
      </c>
      <c r="B194" s="225">
        <v>5500</v>
      </c>
      <c r="C194" s="225">
        <v>0</v>
      </c>
      <c r="D194" s="225">
        <v>50</v>
      </c>
      <c r="E194" s="285">
        <f t="shared" ref="E194:E199" si="7">SUM(B194:D194)</f>
        <v>5550</v>
      </c>
    </row>
    <row r="195" spans="1:5">
      <c r="A195" s="194">
        <v>41964</v>
      </c>
      <c r="B195" s="225">
        <v>5500</v>
      </c>
      <c r="C195" s="225">
        <v>500</v>
      </c>
      <c r="D195" s="225">
        <v>20</v>
      </c>
      <c r="E195" s="285">
        <f t="shared" si="7"/>
        <v>6020</v>
      </c>
    </row>
    <row r="196" spans="1:5">
      <c r="A196" s="194">
        <v>41934</v>
      </c>
      <c r="B196" s="225">
        <v>4500</v>
      </c>
      <c r="C196" s="225">
        <v>1500</v>
      </c>
      <c r="D196" s="225">
        <v>0</v>
      </c>
      <c r="E196" s="285">
        <f t="shared" si="7"/>
        <v>6000</v>
      </c>
    </row>
    <row r="197" spans="1:5">
      <c r="A197" s="194">
        <v>41922</v>
      </c>
      <c r="B197" s="225">
        <v>3000</v>
      </c>
      <c r="C197" s="225">
        <v>1500</v>
      </c>
      <c r="D197" s="225">
        <v>0</v>
      </c>
      <c r="E197" s="285">
        <f t="shared" si="7"/>
        <v>4500</v>
      </c>
    </row>
    <row r="198" spans="1:5">
      <c r="A198" s="194">
        <v>41908</v>
      </c>
      <c r="B198" s="225">
        <v>2500</v>
      </c>
      <c r="C198" s="225">
        <v>2500</v>
      </c>
      <c r="D198" s="225">
        <v>0</v>
      </c>
      <c r="E198" s="285">
        <f t="shared" si="7"/>
        <v>5000</v>
      </c>
    </row>
    <row r="199" spans="1:5">
      <c r="A199" s="194">
        <v>41894</v>
      </c>
      <c r="B199" s="225">
        <v>2000</v>
      </c>
      <c r="C199" s="225">
        <v>3000</v>
      </c>
      <c r="D199" s="225">
        <v>0</v>
      </c>
      <c r="E199" s="285">
        <f t="shared" si="7"/>
        <v>5000</v>
      </c>
    </row>
    <row r="200" spans="1:5">
      <c r="A200" s="194">
        <v>41859</v>
      </c>
      <c r="B200" s="225">
        <v>2000</v>
      </c>
      <c r="C200" s="225">
        <v>3000</v>
      </c>
      <c r="D200" s="225">
        <v>0</v>
      </c>
      <c r="E200" s="285">
        <f t="shared" ref="E200:E205" si="8">SUM(B200:D200)</f>
        <v>5000</v>
      </c>
    </row>
    <row r="201" spans="1:5">
      <c r="A201" s="194">
        <v>41852</v>
      </c>
      <c r="B201" s="225">
        <v>2500</v>
      </c>
      <c r="C201" s="225">
        <v>3000</v>
      </c>
      <c r="D201" s="225">
        <v>0</v>
      </c>
      <c r="E201" s="285">
        <f t="shared" si="8"/>
        <v>5500</v>
      </c>
    </row>
    <row r="202" spans="1:5">
      <c r="A202" s="194">
        <v>41848</v>
      </c>
      <c r="B202" s="225">
        <v>2500</v>
      </c>
      <c r="C202" s="225">
        <v>1500</v>
      </c>
      <c r="D202" s="225">
        <v>0</v>
      </c>
      <c r="E202" s="285">
        <f t="shared" si="8"/>
        <v>4000</v>
      </c>
    </row>
    <row r="203" spans="1:5">
      <c r="A203" s="194">
        <v>41831</v>
      </c>
      <c r="B203" s="225">
        <v>2500</v>
      </c>
      <c r="C203" s="225">
        <v>3000</v>
      </c>
      <c r="D203" s="225">
        <v>0</v>
      </c>
      <c r="E203" s="285">
        <f t="shared" si="8"/>
        <v>5500</v>
      </c>
    </row>
    <row r="204" spans="1:5">
      <c r="A204" s="194">
        <v>41803</v>
      </c>
      <c r="B204" s="225">
        <v>2000</v>
      </c>
      <c r="C204" s="225">
        <v>500</v>
      </c>
      <c r="D204" s="225">
        <v>0</v>
      </c>
      <c r="E204" s="285">
        <f t="shared" si="8"/>
        <v>2500</v>
      </c>
    </row>
    <row r="205" spans="1:5">
      <c r="A205" s="194">
        <v>41765</v>
      </c>
      <c r="B205" s="225">
        <v>2000</v>
      </c>
      <c r="C205" s="225">
        <v>0</v>
      </c>
      <c r="D205" s="225">
        <v>6000</v>
      </c>
      <c r="E205" s="285">
        <f t="shared" si="8"/>
        <v>8000</v>
      </c>
    </row>
    <row r="206" spans="1:5">
      <c r="A206" s="194">
        <v>41676</v>
      </c>
      <c r="B206" s="225">
        <v>2500</v>
      </c>
      <c r="C206" s="225">
        <v>200</v>
      </c>
      <c r="D206" s="225">
        <v>0</v>
      </c>
      <c r="E206" s="285">
        <f t="shared" ref="E206:E269" si="9">SUM(B206:D206)</f>
        <v>2700</v>
      </c>
    </row>
    <row r="207" spans="1:5">
      <c r="A207" s="194">
        <v>41593</v>
      </c>
      <c r="B207" s="225">
        <v>1260</v>
      </c>
      <c r="C207" s="225">
        <v>540</v>
      </c>
      <c r="D207" s="225">
        <v>0</v>
      </c>
      <c r="E207" s="285">
        <f t="shared" si="9"/>
        <v>1800</v>
      </c>
    </row>
    <row r="208" spans="1:5">
      <c r="A208" s="194">
        <v>41502</v>
      </c>
      <c r="B208" s="225">
        <v>700</v>
      </c>
      <c r="C208" s="225">
        <v>300</v>
      </c>
      <c r="D208" s="225">
        <v>0</v>
      </c>
      <c r="E208" s="285">
        <f t="shared" si="9"/>
        <v>1000</v>
      </c>
    </row>
    <row r="209" spans="1:5">
      <c r="A209" s="194">
        <v>41446</v>
      </c>
      <c r="B209" s="225">
        <v>1500</v>
      </c>
      <c r="C209" s="225">
        <v>0</v>
      </c>
      <c r="D209" s="225">
        <v>0</v>
      </c>
      <c r="E209" s="285">
        <f t="shared" si="9"/>
        <v>1500</v>
      </c>
    </row>
    <row r="210" spans="1:5">
      <c r="A210" s="194">
        <v>41411</v>
      </c>
      <c r="B210" s="225">
        <v>1620</v>
      </c>
      <c r="C210" s="225">
        <v>0</v>
      </c>
      <c r="D210" s="225">
        <v>180</v>
      </c>
      <c r="E210" s="285">
        <f t="shared" si="9"/>
        <v>1800</v>
      </c>
    </row>
    <row r="211" spans="1:5">
      <c r="A211" s="194">
        <v>41379</v>
      </c>
      <c r="B211" s="225">
        <v>2000</v>
      </c>
      <c r="C211" s="225">
        <v>0</v>
      </c>
      <c r="D211" s="225">
        <v>0</v>
      </c>
      <c r="E211" s="285">
        <f t="shared" si="9"/>
        <v>2000</v>
      </c>
    </row>
    <row r="212" spans="1:5">
      <c r="A212" s="194">
        <v>41348</v>
      </c>
      <c r="B212" s="225">
        <v>1200</v>
      </c>
      <c r="C212" s="225">
        <v>0</v>
      </c>
      <c r="D212" s="225">
        <v>800</v>
      </c>
      <c r="E212" s="285">
        <f t="shared" si="9"/>
        <v>2000</v>
      </c>
    </row>
    <row r="213" spans="1:5">
      <c r="A213" s="194">
        <v>41320</v>
      </c>
      <c r="B213" s="225">
        <v>1000</v>
      </c>
      <c r="C213" s="225">
        <v>0</v>
      </c>
      <c r="D213" s="225">
        <v>1200</v>
      </c>
      <c r="E213" s="285">
        <f t="shared" si="9"/>
        <v>2200</v>
      </c>
    </row>
    <row r="214" spans="1:5">
      <c r="A214" s="194">
        <v>41310</v>
      </c>
      <c r="B214" s="225">
        <v>2500</v>
      </c>
      <c r="C214" s="225">
        <v>200</v>
      </c>
      <c r="D214" s="225">
        <v>0</v>
      </c>
      <c r="E214" s="285">
        <f t="shared" si="9"/>
        <v>2700</v>
      </c>
    </row>
    <row r="215" spans="1:5">
      <c r="A215" s="194">
        <v>41292</v>
      </c>
      <c r="B215" s="225">
        <v>1400</v>
      </c>
      <c r="C215" s="225">
        <v>0</v>
      </c>
      <c r="D215" s="225">
        <v>0</v>
      </c>
      <c r="E215" s="285">
        <f t="shared" si="9"/>
        <v>1400</v>
      </c>
    </row>
    <row r="216" spans="1:5">
      <c r="A216" s="194">
        <v>41263</v>
      </c>
      <c r="B216" s="225">
        <v>1500</v>
      </c>
      <c r="C216" s="225">
        <v>0</v>
      </c>
      <c r="D216" s="225">
        <v>0</v>
      </c>
      <c r="E216" s="285">
        <f t="shared" si="9"/>
        <v>1500</v>
      </c>
    </row>
    <row r="217" spans="1:5">
      <c r="A217" s="194">
        <v>41228</v>
      </c>
      <c r="B217" s="225">
        <v>1000</v>
      </c>
      <c r="C217" s="225">
        <v>0</v>
      </c>
      <c r="D217" s="225">
        <v>0</v>
      </c>
      <c r="E217" s="285">
        <f t="shared" si="9"/>
        <v>1000</v>
      </c>
    </row>
    <row r="218" spans="1:5">
      <c r="A218" s="194">
        <v>41201</v>
      </c>
      <c r="B218" s="225">
        <v>1510</v>
      </c>
      <c r="C218" s="225">
        <v>630</v>
      </c>
      <c r="D218" s="225">
        <v>0</v>
      </c>
      <c r="E218" s="285">
        <f t="shared" si="9"/>
        <v>2140</v>
      </c>
    </row>
    <row r="219" spans="1:5">
      <c r="A219" s="194">
        <v>41173</v>
      </c>
      <c r="B219" s="225">
        <v>2105</v>
      </c>
      <c r="C219" s="225">
        <v>1790</v>
      </c>
      <c r="D219" s="225">
        <v>0</v>
      </c>
      <c r="E219" s="285">
        <f t="shared" si="9"/>
        <v>3895</v>
      </c>
    </row>
    <row r="220" spans="1:5">
      <c r="A220" s="194">
        <v>41110</v>
      </c>
      <c r="B220" s="225">
        <v>1000</v>
      </c>
      <c r="C220" s="225">
        <v>10</v>
      </c>
      <c r="D220" s="225">
        <v>0</v>
      </c>
      <c r="E220" s="285">
        <f t="shared" si="9"/>
        <v>1010</v>
      </c>
    </row>
    <row r="221" spans="1:5">
      <c r="A221" s="194">
        <v>41075</v>
      </c>
      <c r="B221" s="225">
        <v>1100</v>
      </c>
      <c r="C221" s="225">
        <v>0</v>
      </c>
      <c r="D221" s="225">
        <v>0</v>
      </c>
      <c r="E221" s="285">
        <f t="shared" si="9"/>
        <v>1100</v>
      </c>
    </row>
    <row r="222" spans="1:5">
      <c r="A222" s="194">
        <v>40984</v>
      </c>
      <c r="B222" s="225">
        <v>645</v>
      </c>
      <c r="C222" s="225">
        <v>11</v>
      </c>
      <c r="D222" s="225">
        <v>0</v>
      </c>
      <c r="E222" s="285">
        <f t="shared" si="9"/>
        <v>656</v>
      </c>
    </row>
    <row r="223" spans="1:5">
      <c r="A223" s="194">
        <v>40956</v>
      </c>
      <c r="B223" s="225">
        <v>720</v>
      </c>
      <c r="C223" s="225">
        <v>5</v>
      </c>
      <c r="D223" s="225">
        <v>0</v>
      </c>
      <c r="E223" s="285">
        <f t="shared" si="9"/>
        <v>725</v>
      </c>
    </row>
    <row r="224" spans="1:5">
      <c r="A224" s="194">
        <v>40928</v>
      </c>
      <c r="B224" s="225">
        <v>800</v>
      </c>
      <c r="C224" s="225">
        <v>0</v>
      </c>
      <c r="D224" s="225">
        <v>0</v>
      </c>
      <c r="E224" s="285">
        <f t="shared" si="9"/>
        <v>800</v>
      </c>
    </row>
    <row r="225" spans="1:5">
      <c r="A225" s="194">
        <v>40802</v>
      </c>
      <c r="B225" s="225">
        <v>1000</v>
      </c>
      <c r="C225" s="225">
        <v>1500</v>
      </c>
      <c r="D225" s="225">
        <v>0</v>
      </c>
      <c r="E225" s="285">
        <f t="shared" si="9"/>
        <v>2500</v>
      </c>
    </row>
    <row r="226" spans="1:5">
      <c r="A226" s="194">
        <v>40773</v>
      </c>
      <c r="B226" s="225">
        <v>900</v>
      </c>
      <c r="C226" s="225">
        <v>2100</v>
      </c>
      <c r="D226" s="225">
        <v>0</v>
      </c>
      <c r="E226" s="285">
        <f t="shared" si="9"/>
        <v>3000</v>
      </c>
    </row>
    <row r="227" spans="1:5">
      <c r="A227" s="194">
        <v>40741</v>
      </c>
      <c r="B227" s="225">
        <v>1000</v>
      </c>
      <c r="C227" s="225">
        <v>1000</v>
      </c>
      <c r="D227" s="225">
        <v>0</v>
      </c>
      <c r="E227" s="285">
        <f t="shared" si="9"/>
        <v>2000</v>
      </c>
    </row>
    <row r="228" spans="1:5">
      <c r="A228" s="194">
        <v>40714</v>
      </c>
      <c r="B228" s="225">
        <v>1000</v>
      </c>
      <c r="C228" s="225">
        <v>500</v>
      </c>
      <c r="D228" s="225">
        <v>0</v>
      </c>
      <c r="E228" s="285">
        <f t="shared" si="9"/>
        <v>1500</v>
      </c>
    </row>
    <row r="229" spans="1:5">
      <c r="A229" s="194">
        <v>40683</v>
      </c>
      <c r="B229" s="225">
        <v>1000</v>
      </c>
      <c r="C229" s="225">
        <v>0</v>
      </c>
      <c r="D229" s="225">
        <v>0</v>
      </c>
      <c r="E229" s="285">
        <f t="shared" si="9"/>
        <v>1000</v>
      </c>
    </row>
    <row r="230" spans="1:5">
      <c r="A230" s="194">
        <v>40647</v>
      </c>
      <c r="B230" s="225">
        <v>1500</v>
      </c>
      <c r="C230" s="225">
        <v>0</v>
      </c>
      <c r="D230" s="225">
        <v>0</v>
      </c>
      <c r="E230" s="285">
        <f t="shared" si="9"/>
        <v>1500</v>
      </c>
    </row>
    <row r="231" spans="1:5">
      <c r="A231" s="194">
        <v>40619</v>
      </c>
      <c r="B231" s="225">
        <v>1500</v>
      </c>
      <c r="C231" s="225">
        <v>0</v>
      </c>
      <c r="D231" s="225">
        <v>0</v>
      </c>
      <c r="E231" s="285">
        <f t="shared" si="9"/>
        <v>1500</v>
      </c>
    </row>
    <row r="232" spans="1:5">
      <c r="A232" s="194">
        <v>40592</v>
      </c>
      <c r="B232" s="225">
        <v>9500</v>
      </c>
      <c r="C232" s="225">
        <v>0</v>
      </c>
      <c r="D232" s="225">
        <v>0</v>
      </c>
      <c r="E232" s="285">
        <f t="shared" si="9"/>
        <v>9500</v>
      </c>
    </row>
    <row r="233" spans="1:5">
      <c r="A233" s="194">
        <v>40564</v>
      </c>
      <c r="B233" s="225">
        <v>1000</v>
      </c>
      <c r="C233" s="225">
        <v>0</v>
      </c>
      <c r="D233" s="225">
        <v>0</v>
      </c>
      <c r="E233" s="285">
        <f t="shared" si="9"/>
        <v>1000</v>
      </c>
    </row>
    <row r="234" spans="1:5">
      <c r="A234" s="194">
        <v>40529</v>
      </c>
      <c r="B234" s="225">
        <v>900</v>
      </c>
      <c r="C234" s="225">
        <v>0</v>
      </c>
      <c r="D234" s="225">
        <v>0</v>
      </c>
      <c r="E234" s="285">
        <f t="shared" si="9"/>
        <v>900</v>
      </c>
    </row>
    <row r="235" spans="1:5">
      <c r="A235" s="194">
        <v>40501</v>
      </c>
      <c r="B235" s="225">
        <v>700</v>
      </c>
      <c r="C235" s="225">
        <v>0</v>
      </c>
      <c r="D235" s="225">
        <v>0</v>
      </c>
      <c r="E235" s="285">
        <f t="shared" si="9"/>
        <v>700</v>
      </c>
    </row>
    <row r="236" spans="1:5">
      <c r="A236" s="194">
        <v>40464</v>
      </c>
      <c r="B236" s="225">
        <v>1500</v>
      </c>
      <c r="C236" s="225">
        <v>1000</v>
      </c>
      <c r="D236" s="225">
        <v>0</v>
      </c>
      <c r="E236" s="285">
        <f t="shared" si="9"/>
        <v>2500</v>
      </c>
    </row>
    <row r="237" spans="1:5">
      <c r="A237" s="194">
        <v>40438</v>
      </c>
      <c r="B237" s="225">
        <v>1500</v>
      </c>
      <c r="C237" s="225">
        <v>1000</v>
      </c>
      <c r="D237" s="225">
        <v>0</v>
      </c>
      <c r="E237" s="285">
        <f t="shared" si="9"/>
        <v>2500</v>
      </c>
    </row>
    <row r="238" spans="1:5">
      <c r="A238" s="194">
        <v>40410</v>
      </c>
      <c r="B238" s="225">
        <v>1000</v>
      </c>
      <c r="C238" s="225">
        <v>500</v>
      </c>
      <c r="D238" s="225">
        <v>0</v>
      </c>
      <c r="E238" s="285">
        <f t="shared" si="9"/>
        <v>1500</v>
      </c>
    </row>
    <row r="239" spans="1:5">
      <c r="A239" s="194">
        <v>40375</v>
      </c>
      <c r="B239" s="225">
        <v>1300</v>
      </c>
      <c r="C239" s="225">
        <v>500</v>
      </c>
      <c r="D239" s="225">
        <v>0</v>
      </c>
      <c r="E239" s="285">
        <f t="shared" si="9"/>
        <v>1800</v>
      </c>
    </row>
    <row r="240" spans="1:5">
      <c r="A240" s="194">
        <v>40347</v>
      </c>
      <c r="B240" s="225">
        <v>1300</v>
      </c>
      <c r="C240" s="225">
        <v>500</v>
      </c>
      <c r="D240" s="225">
        <v>0</v>
      </c>
      <c r="E240" s="285">
        <f t="shared" si="9"/>
        <v>1800</v>
      </c>
    </row>
    <row r="241" spans="1:5">
      <c r="A241" s="194">
        <v>40319</v>
      </c>
      <c r="B241" s="225">
        <v>2000</v>
      </c>
      <c r="C241" s="225">
        <v>0</v>
      </c>
      <c r="D241" s="225">
        <v>160</v>
      </c>
      <c r="E241" s="285">
        <f t="shared" si="9"/>
        <v>2160</v>
      </c>
    </row>
    <row r="242" spans="1:5">
      <c r="A242" s="194">
        <v>40284</v>
      </c>
      <c r="B242" s="225">
        <v>1940</v>
      </c>
      <c r="C242" s="225">
        <v>0</v>
      </c>
      <c r="D242" s="225">
        <v>60</v>
      </c>
      <c r="E242" s="285">
        <f t="shared" si="9"/>
        <v>2000</v>
      </c>
    </row>
    <row r="243" spans="1:5">
      <c r="A243" s="194">
        <v>40256</v>
      </c>
      <c r="B243" s="225">
        <v>2000</v>
      </c>
      <c r="C243" s="225">
        <v>0</v>
      </c>
      <c r="D243" s="225">
        <v>0</v>
      </c>
      <c r="E243" s="285">
        <f t="shared" si="9"/>
        <v>2000</v>
      </c>
    </row>
    <row r="244" spans="1:5">
      <c r="A244" s="194">
        <v>40228</v>
      </c>
      <c r="B244" s="225">
        <v>400</v>
      </c>
      <c r="C244" s="225">
        <v>0</v>
      </c>
      <c r="D244" s="225">
        <v>3600</v>
      </c>
      <c r="E244" s="285">
        <f t="shared" si="9"/>
        <v>4000</v>
      </c>
    </row>
    <row r="245" spans="1:5">
      <c r="A245" s="194">
        <v>40193</v>
      </c>
      <c r="B245" s="225">
        <v>300</v>
      </c>
      <c r="C245" s="225">
        <v>0</v>
      </c>
      <c r="D245" s="225">
        <v>2700</v>
      </c>
      <c r="E245" s="285">
        <f t="shared" si="9"/>
        <v>3000</v>
      </c>
    </row>
    <row r="246" spans="1:5">
      <c r="A246" s="194">
        <v>40165</v>
      </c>
      <c r="B246" s="225">
        <v>2000</v>
      </c>
      <c r="C246" s="225">
        <v>0</v>
      </c>
      <c r="D246" s="225">
        <v>0</v>
      </c>
      <c r="E246" s="285">
        <f t="shared" si="9"/>
        <v>2000</v>
      </c>
    </row>
    <row r="247" spans="1:5">
      <c r="A247" s="194">
        <v>40137</v>
      </c>
      <c r="B247" s="225">
        <v>2000</v>
      </c>
      <c r="C247" s="225">
        <v>0</v>
      </c>
      <c r="D247" s="225">
        <v>0</v>
      </c>
      <c r="E247" s="285">
        <f t="shared" si="9"/>
        <v>2000</v>
      </c>
    </row>
    <row r="248" spans="1:5">
      <c r="A248" s="194">
        <v>40102</v>
      </c>
      <c r="B248" s="225">
        <v>4000</v>
      </c>
      <c r="C248" s="225">
        <v>0</v>
      </c>
      <c r="D248" s="225">
        <v>0</v>
      </c>
      <c r="E248" s="285">
        <f t="shared" si="9"/>
        <v>4000</v>
      </c>
    </row>
    <row r="249" spans="1:5">
      <c r="A249" s="194">
        <v>40074</v>
      </c>
      <c r="B249" s="225">
        <v>3500</v>
      </c>
      <c r="C249" s="225">
        <v>0</v>
      </c>
      <c r="D249" s="225">
        <v>0</v>
      </c>
      <c r="E249" s="285">
        <f t="shared" si="9"/>
        <v>3500</v>
      </c>
    </row>
    <row r="250" spans="1:5">
      <c r="A250" s="194">
        <v>40046</v>
      </c>
      <c r="B250" s="225">
        <v>2000</v>
      </c>
      <c r="C250" s="225">
        <v>0</v>
      </c>
      <c r="D250" s="225">
        <v>0</v>
      </c>
      <c r="E250" s="285">
        <f t="shared" si="9"/>
        <v>2000</v>
      </c>
    </row>
    <row r="251" spans="1:5">
      <c r="A251" s="194">
        <v>40011</v>
      </c>
      <c r="B251" s="225">
        <v>2000</v>
      </c>
      <c r="C251" s="225">
        <v>0</v>
      </c>
      <c r="D251" s="225">
        <v>0</v>
      </c>
      <c r="E251" s="285">
        <f t="shared" si="9"/>
        <v>2000</v>
      </c>
    </row>
    <row r="252" spans="1:5">
      <c r="A252" s="194">
        <v>39983</v>
      </c>
      <c r="B252" s="225">
        <v>500</v>
      </c>
      <c r="C252" s="225">
        <v>0</v>
      </c>
      <c r="D252" s="225">
        <v>0</v>
      </c>
      <c r="E252" s="285">
        <f t="shared" si="9"/>
        <v>500</v>
      </c>
    </row>
    <row r="253" spans="1:5">
      <c r="A253" s="194">
        <v>39948</v>
      </c>
      <c r="B253" s="225">
        <v>640</v>
      </c>
      <c r="C253" s="225">
        <v>160</v>
      </c>
      <c r="D253" s="225">
        <v>0</v>
      </c>
      <c r="E253" s="285">
        <f t="shared" si="9"/>
        <v>800</v>
      </c>
    </row>
    <row r="254" spans="1:5">
      <c r="A254" s="194">
        <v>39920</v>
      </c>
      <c r="B254" s="225">
        <v>1500</v>
      </c>
      <c r="C254" s="225">
        <v>0</v>
      </c>
      <c r="D254" s="225">
        <v>0</v>
      </c>
      <c r="E254" s="285">
        <f t="shared" si="9"/>
        <v>1500</v>
      </c>
    </row>
    <row r="255" spans="1:5">
      <c r="A255" s="194">
        <v>39892</v>
      </c>
      <c r="B255" s="225">
        <v>1000</v>
      </c>
      <c r="C255" s="225">
        <v>0</v>
      </c>
      <c r="D255" s="225">
        <v>0</v>
      </c>
      <c r="E255" s="285">
        <f t="shared" si="9"/>
        <v>1000</v>
      </c>
    </row>
    <row r="256" spans="1:5">
      <c r="A256" s="194">
        <v>39864</v>
      </c>
      <c r="B256" s="225">
        <v>250</v>
      </c>
      <c r="C256" s="225">
        <v>250</v>
      </c>
      <c r="D256" s="225">
        <v>500</v>
      </c>
      <c r="E256" s="285">
        <f t="shared" si="9"/>
        <v>1000</v>
      </c>
    </row>
    <row r="257" spans="1:5">
      <c r="A257" s="194">
        <v>39829</v>
      </c>
      <c r="B257" s="225">
        <v>450</v>
      </c>
      <c r="C257" s="225">
        <v>50</v>
      </c>
      <c r="D257" s="225">
        <v>0</v>
      </c>
      <c r="E257" s="285">
        <f t="shared" si="9"/>
        <v>500</v>
      </c>
    </row>
    <row r="258" spans="1:5">
      <c r="A258" s="194">
        <v>39801</v>
      </c>
      <c r="B258" s="225">
        <v>1000</v>
      </c>
      <c r="C258" s="225">
        <v>0</v>
      </c>
      <c r="D258" s="225">
        <v>0</v>
      </c>
      <c r="E258" s="285">
        <f t="shared" si="9"/>
        <v>1000</v>
      </c>
    </row>
    <row r="259" spans="1:5">
      <c r="A259" s="194">
        <v>39773</v>
      </c>
      <c r="B259" s="225">
        <v>1500</v>
      </c>
      <c r="C259" s="225">
        <v>0</v>
      </c>
      <c r="D259" s="225">
        <v>0</v>
      </c>
      <c r="E259" s="285">
        <f t="shared" si="9"/>
        <v>1500</v>
      </c>
    </row>
    <row r="260" spans="1:5">
      <c r="A260" s="194">
        <v>39738</v>
      </c>
      <c r="B260" s="225">
        <v>800</v>
      </c>
      <c r="C260" s="225">
        <v>200</v>
      </c>
      <c r="D260" s="225">
        <v>0</v>
      </c>
      <c r="E260" s="285">
        <f t="shared" si="9"/>
        <v>1000</v>
      </c>
    </row>
    <row r="261" spans="1:5">
      <c r="A261" s="194">
        <v>39710</v>
      </c>
      <c r="B261" s="225">
        <v>1800</v>
      </c>
      <c r="C261" s="225">
        <v>200</v>
      </c>
      <c r="D261" s="225">
        <v>0</v>
      </c>
      <c r="E261" s="285">
        <f t="shared" si="9"/>
        <v>2000</v>
      </c>
    </row>
    <row r="262" spans="1:5">
      <c r="A262" s="194">
        <v>39675</v>
      </c>
      <c r="B262" s="225">
        <v>3000</v>
      </c>
      <c r="C262" s="225">
        <v>3000</v>
      </c>
      <c r="D262" s="225">
        <v>0</v>
      </c>
      <c r="E262" s="285">
        <f t="shared" si="9"/>
        <v>6000</v>
      </c>
    </row>
    <row r="263" spans="1:5">
      <c r="A263" s="194">
        <v>39647</v>
      </c>
      <c r="B263" s="225">
        <v>279</v>
      </c>
      <c r="C263" s="225">
        <v>651</v>
      </c>
      <c r="D263" s="225">
        <v>0</v>
      </c>
      <c r="E263" s="285">
        <f t="shared" si="9"/>
        <v>930</v>
      </c>
    </row>
    <row r="264" spans="1:5">
      <c r="A264" s="194">
        <v>39619</v>
      </c>
      <c r="B264" s="225">
        <v>425</v>
      </c>
      <c r="C264" s="225">
        <v>75</v>
      </c>
      <c r="D264" s="225">
        <v>0</v>
      </c>
      <c r="E264" s="285">
        <f t="shared" si="9"/>
        <v>500</v>
      </c>
    </row>
    <row r="265" spans="1:5">
      <c r="A265" s="194">
        <v>39584</v>
      </c>
      <c r="B265" s="225">
        <v>350</v>
      </c>
      <c r="C265" s="225">
        <v>0</v>
      </c>
      <c r="D265" s="225">
        <v>0</v>
      </c>
      <c r="E265" s="285">
        <f t="shared" si="9"/>
        <v>350</v>
      </c>
    </row>
    <row r="266" spans="1:5">
      <c r="A266" s="194">
        <v>39556</v>
      </c>
      <c r="B266" s="225">
        <v>350</v>
      </c>
      <c r="C266" s="225">
        <v>0</v>
      </c>
      <c r="D266" s="225">
        <v>0</v>
      </c>
      <c r="E266" s="285">
        <f t="shared" si="9"/>
        <v>350</v>
      </c>
    </row>
    <row r="267" spans="1:5">
      <c r="A267" s="194">
        <v>39530</v>
      </c>
      <c r="B267" s="225">
        <v>300</v>
      </c>
      <c r="C267" s="225">
        <v>0</v>
      </c>
      <c r="D267" s="225">
        <v>0</v>
      </c>
      <c r="E267" s="285">
        <f t="shared" si="9"/>
        <v>300</v>
      </c>
    </row>
    <row r="268" spans="1:5">
      <c r="A268" s="194">
        <v>39493</v>
      </c>
      <c r="B268" s="225">
        <v>0</v>
      </c>
      <c r="C268" s="225">
        <v>0</v>
      </c>
      <c r="D268" s="225">
        <v>0</v>
      </c>
      <c r="E268" s="285">
        <f t="shared" si="9"/>
        <v>0</v>
      </c>
    </row>
    <row r="269" spans="1:5">
      <c r="A269" s="194">
        <v>39465</v>
      </c>
      <c r="B269" s="225">
        <v>1000</v>
      </c>
      <c r="C269" s="225">
        <v>9000</v>
      </c>
      <c r="D269" s="225">
        <v>0</v>
      </c>
      <c r="E269" s="285">
        <f t="shared" si="9"/>
        <v>10000</v>
      </c>
    </row>
    <row r="270" spans="1:5">
      <c r="A270" s="194">
        <v>39437</v>
      </c>
      <c r="B270" s="225">
        <v>0</v>
      </c>
      <c r="C270" s="225">
        <v>0</v>
      </c>
      <c r="D270" s="225">
        <v>0</v>
      </c>
      <c r="E270" s="285">
        <f>SUM(B270:D270)</f>
        <v>0</v>
      </c>
    </row>
    <row r="271" spans="1:5">
      <c r="A271" s="194">
        <v>39374</v>
      </c>
      <c r="B271" s="225">
        <v>4500</v>
      </c>
      <c r="C271" s="225">
        <v>10500</v>
      </c>
      <c r="D271" s="225">
        <v>0</v>
      </c>
      <c r="E271" s="285">
        <f>SUM(B271:D271)</f>
        <v>15000</v>
      </c>
    </row>
    <row r="272" spans="1:5">
      <c r="A272" s="255">
        <v>39283</v>
      </c>
      <c r="B272" s="256">
        <v>2040</v>
      </c>
      <c r="C272" s="256">
        <v>360</v>
      </c>
      <c r="D272" s="256">
        <v>0</v>
      </c>
      <c r="E272" s="287">
        <f>SUM(B272:D272)</f>
        <v>2400</v>
      </c>
    </row>
    <row r="273" spans="1:5">
      <c r="A273" s="133">
        <v>39192</v>
      </c>
      <c r="B273" s="190">
        <v>1000</v>
      </c>
      <c r="C273" s="190">
        <v>9000</v>
      </c>
      <c r="D273" s="190">
        <v>0</v>
      </c>
      <c r="E273" s="130">
        <f>SUM(B273:D273)</f>
        <v>10000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65"/>
  <sheetViews>
    <sheetView topLeftCell="A7" zoomScale="85" zoomScaleNormal="85" workbookViewId="0">
      <selection activeCell="G30" sqref="G30"/>
    </sheetView>
  </sheetViews>
  <sheetFormatPr defaultRowHeight="14"/>
  <cols>
    <col min="1" max="1" width="14.5" customWidth="1"/>
    <col min="2" max="2" width="10.08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83" t="s">
        <v>119</v>
      </c>
      <c r="B1" s="1"/>
      <c r="C1" s="1"/>
      <c r="D1" s="1"/>
      <c r="E1" s="1"/>
    </row>
    <row r="3" spans="1:9" ht="31">
      <c r="A3" s="2" t="s">
        <v>19</v>
      </c>
      <c r="B3" s="84" t="s">
        <v>20</v>
      </c>
      <c r="C3" s="30">
        <v>4035</v>
      </c>
      <c r="D3" s="11" t="s">
        <v>21</v>
      </c>
      <c r="E3" s="31">
        <v>-27.348489000000001</v>
      </c>
    </row>
    <row r="4" spans="1:9" ht="15.5">
      <c r="A4" s="2"/>
      <c r="D4" s="11" t="s">
        <v>22</v>
      </c>
      <c r="E4" s="31">
        <v>152.95939300000001</v>
      </c>
      <c r="G4" s="3"/>
      <c r="H4" s="71"/>
    </row>
    <row r="5" spans="1:9" ht="15.5">
      <c r="A5" s="2"/>
      <c r="D5" s="5"/>
      <c r="E5" s="40"/>
      <c r="G5" s="3"/>
      <c r="H5" s="71"/>
    </row>
    <row r="6" spans="1:9">
      <c r="A6" s="4"/>
    </row>
    <row r="7" spans="1:9">
      <c r="A7" s="304"/>
      <c r="B7" s="304"/>
      <c r="C7" s="304"/>
      <c r="D7" s="304"/>
      <c r="E7" s="304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90" t="s">
        <v>120</v>
      </c>
      <c r="H9" s="59"/>
      <c r="I9" s="59"/>
    </row>
    <row r="10" spans="1:9" ht="15" customHeight="1">
      <c r="A10" s="23">
        <v>45677</v>
      </c>
      <c r="B10">
        <v>186</v>
      </c>
      <c r="C10">
        <v>10</v>
      </c>
      <c r="D10">
        <v>0</v>
      </c>
      <c r="E10">
        <v>196</v>
      </c>
      <c r="H10" s="59"/>
      <c r="I10" s="59"/>
    </row>
    <row r="11" spans="1:9" ht="15" customHeight="1">
      <c r="A11" s="23">
        <v>45646</v>
      </c>
      <c r="B11">
        <v>512</v>
      </c>
      <c r="C11">
        <v>27</v>
      </c>
      <c r="D11">
        <v>0</v>
      </c>
      <c r="E11">
        <v>539</v>
      </c>
      <c r="H11" s="59"/>
      <c r="I11" s="59"/>
    </row>
    <row r="12" spans="1:9" ht="15" customHeight="1">
      <c r="A12" s="23">
        <v>45617</v>
      </c>
      <c r="B12">
        <v>873</v>
      </c>
      <c r="C12">
        <v>582</v>
      </c>
      <c r="D12">
        <v>0</v>
      </c>
      <c r="E12">
        <v>1455</v>
      </c>
      <c r="H12" s="59"/>
      <c r="I12" s="59"/>
    </row>
    <row r="13" spans="1:9" ht="15" customHeight="1">
      <c r="A13" s="246">
        <v>45595</v>
      </c>
      <c r="B13" s="235">
        <v>848</v>
      </c>
      <c r="C13" s="235">
        <v>45</v>
      </c>
      <c r="D13" s="235">
        <v>0</v>
      </c>
      <c r="E13" s="236">
        <v>893</v>
      </c>
      <c r="H13" s="59"/>
      <c r="I13" s="59"/>
    </row>
    <row r="14" spans="1:9" ht="15" customHeight="1">
      <c r="A14" s="80">
        <v>45561</v>
      </c>
      <c r="B14" s="223">
        <v>365</v>
      </c>
      <c r="C14" s="223">
        <v>547</v>
      </c>
      <c r="D14" s="223">
        <v>0</v>
      </c>
      <c r="E14" s="224">
        <v>912</v>
      </c>
      <c r="H14" s="59"/>
      <c r="I14" s="59"/>
    </row>
    <row r="15" spans="1:9">
      <c r="A15" s="80">
        <v>45525</v>
      </c>
      <c r="B15" s="223">
        <v>225</v>
      </c>
      <c r="C15" s="223">
        <v>340</v>
      </c>
      <c r="D15" s="223">
        <v>0</v>
      </c>
      <c r="E15" s="224">
        <v>565</v>
      </c>
      <c r="F15" s="87"/>
      <c r="H15" s="59"/>
      <c r="I15" s="59"/>
    </row>
    <row r="16" spans="1:9" ht="15" customHeight="1">
      <c r="A16" s="80">
        <v>45488</v>
      </c>
      <c r="B16" s="223">
        <v>691</v>
      </c>
      <c r="C16" s="223">
        <v>460</v>
      </c>
      <c r="D16" s="223">
        <v>0</v>
      </c>
      <c r="E16" s="224">
        <v>1151</v>
      </c>
      <c r="H16" s="38"/>
    </row>
    <row r="17" spans="1:8" ht="15" customHeight="1">
      <c r="A17" s="80">
        <v>45467</v>
      </c>
      <c r="B17" s="223">
        <v>893</v>
      </c>
      <c r="C17" s="223">
        <v>583</v>
      </c>
      <c r="D17" s="223">
        <v>0</v>
      </c>
      <c r="E17" s="224">
        <v>1476</v>
      </c>
      <c r="H17" s="38"/>
    </row>
    <row r="18" spans="1:8" ht="15" customHeight="1">
      <c r="A18" s="220">
        <v>45428</v>
      </c>
      <c r="B18" s="221">
        <v>575</v>
      </c>
      <c r="C18" s="221">
        <v>0</v>
      </c>
      <c r="D18" s="221">
        <v>0</v>
      </c>
      <c r="E18" s="222">
        <v>575</v>
      </c>
      <c r="H18" s="38"/>
    </row>
    <row r="19" spans="1:8" ht="15" customHeight="1">
      <c r="A19" s="195">
        <v>45401</v>
      </c>
      <c r="B19" s="196">
        <v>559</v>
      </c>
      <c r="C19" s="196">
        <v>0</v>
      </c>
      <c r="D19" s="196">
        <v>0</v>
      </c>
      <c r="E19" s="197">
        <v>559</v>
      </c>
      <c r="H19" s="38"/>
    </row>
    <row r="20" spans="1:8" ht="15" customHeight="1">
      <c r="A20" s="91">
        <v>45364</v>
      </c>
      <c r="B20" s="92">
        <v>545</v>
      </c>
      <c r="C20" s="92">
        <v>363</v>
      </c>
      <c r="D20" s="92">
        <v>0</v>
      </c>
      <c r="E20" s="93">
        <v>908</v>
      </c>
      <c r="H20" s="38"/>
    </row>
    <row r="21" spans="1:8" ht="15" customHeight="1">
      <c r="A21" s="91">
        <v>45344</v>
      </c>
      <c r="B21" s="92">
        <v>886</v>
      </c>
      <c r="C21" s="92">
        <v>98</v>
      </c>
      <c r="D21" s="92">
        <v>0</v>
      </c>
      <c r="E21" s="93">
        <v>984</v>
      </c>
      <c r="H21" s="38"/>
    </row>
    <row r="22" spans="1:8" ht="15" customHeight="1">
      <c r="A22" s="91">
        <v>45324</v>
      </c>
      <c r="B22" s="92">
        <v>929</v>
      </c>
      <c r="C22" s="92">
        <v>398</v>
      </c>
      <c r="D22" s="92">
        <v>0</v>
      </c>
      <c r="E22" s="93">
        <v>1327</v>
      </c>
      <c r="H22" s="38"/>
    </row>
    <row r="23" spans="1:8" ht="15" customHeight="1">
      <c r="A23" s="91">
        <v>45306</v>
      </c>
      <c r="B23" s="92">
        <v>756</v>
      </c>
      <c r="C23" s="92">
        <v>324</v>
      </c>
      <c r="D23" s="92">
        <v>0</v>
      </c>
      <c r="E23" s="93">
        <v>1080</v>
      </c>
      <c r="H23" s="38"/>
    </row>
    <row r="24" spans="1:8" ht="15" customHeight="1">
      <c r="A24" s="91">
        <v>45295</v>
      </c>
      <c r="B24" s="92">
        <v>612</v>
      </c>
      <c r="C24" s="92">
        <v>918</v>
      </c>
      <c r="D24" s="92">
        <v>0</v>
      </c>
      <c r="E24" s="93">
        <v>1530</v>
      </c>
      <c r="H24" s="38"/>
    </row>
    <row r="25" spans="1:8" ht="15" customHeight="1">
      <c r="A25" s="91">
        <v>45278</v>
      </c>
      <c r="B25" s="92">
        <v>993</v>
      </c>
      <c r="C25" s="92">
        <v>1775</v>
      </c>
      <c r="D25" s="92">
        <v>0</v>
      </c>
      <c r="E25" s="93">
        <v>2768</v>
      </c>
      <c r="H25" s="38"/>
    </row>
    <row r="26" spans="1:8" ht="15" customHeight="1">
      <c r="A26" s="91">
        <v>45267</v>
      </c>
      <c r="B26" s="92">
        <v>922</v>
      </c>
      <c r="C26" s="92">
        <v>1383</v>
      </c>
      <c r="D26" s="92">
        <v>0</v>
      </c>
      <c r="E26" s="93">
        <v>2305</v>
      </c>
      <c r="H26" s="38"/>
    </row>
    <row r="27" spans="1:8" ht="15" customHeight="1">
      <c r="A27" s="91">
        <v>45251</v>
      </c>
      <c r="B27" s="92">
        <v>1144</v>
      </c>
      <c r="C27" s="92">
        <v>1716</v>
      </c>
      <c r="D27" s="92">
        <v>0</v>
      </c>
      <c r="E27" s="93">
        <v>2860</v>
      </c>
      <c r="H27" s="38"/>
    </row>
    <row r="28" spans="1:8" ht="15" customHeight="1">
      <c r="A28" s="91">
        <v>45245</v>
      </c>
      <c r="B28" s="92">
        <v>2420</v>
      </c>
      <c r="C28" s="92">
        <v>605</v>
      </c>
      <c r="D28" s="92">
        <v>0</v>
      </c>
      <c r="E28" s="93">
        <v>3025</v>
      </c>
      <c r="H28" s="38"/>
    </row>
    <row r="29" spans="1:8" ht="15" customHeight="1">
      <c r="A29" s="91">
        <v>45240</v>
      </c>
      <c r="B29" s="92">
        <v>1798</v>
      </c>
      <c r="C29" s="92">
        <v>771</v>
      </c>
      <c r="D29" s="92">
        <v>0</v>
      </c>
      <c r="E29" s="93">
        <v>2569</v>
      </c>
    </row>
    <row r="30" spans="1:8" ht="15" customHeight="1">
      <c r="A30" s="91">
        <v>45226</v>
      </c>
      <c r="B30" s="92">
        <v>886</v>
      </c>
      <c r="C30" s="92">
        <v>2068</v>
      </c>
      <c r="D30" s="92">
        <v>0</v>
      </c>
      <c r="E30" s="93">
        <v>2954</v>
      </c>
    </row>
    <row r="31" spans="1:8" ht="15" customHeight="1">
      <c r="A31" s="91">
        <v>45212</v>
      </c>
      <c r="B31" s="92">
        <v>1218</v>
      </c>
      <c r="C31" s="92">
        <v>1827</v>
      </c>
      <c r="D31" s="92">
        <v>0</v>
      </c>
      <c r="E31" s="93">
        <v>3045</v>
      </c>
    </row>
    <row r="32" spans="1:8" ht="15" customHeight="1">
      <c r="A32" s="91">
        <v>45197</v>
      </c>
      <c r="B32" s="92">
        <v>675</v>
      </c>
      <c r="C32" s="92">
        <v>675</v>
      </c>
      <c r="D32" s="92">
        <v>0</v>
      </c>
      <c r="E32" s="93">
        <v>1350</v>
      </c>
    </row>
    <row r="33" spans="1:8" ht="15" customHeight="1">
      <c r="A33" s="91">
        <v>45183</v>
      </c>
      <c r="B33" s="92">
        <v>567</v>
      </c>
      <c r="C33" s="92">
        <v>62</v>
      </c>
      <c r="D33" s="92">
        <v>0</v>
      </c>
      <c r="E33" s="93">
        <v>629</v>
      </c>
    </row>
    <row r="34" spans="1:8" ht="15" customHeight="1">
      <c r="A34" s="94">
        <v>45167</v>
      </c>
      <c r="B34" s="92">
        <v>0</v>
      </c>
      <c r="C34" s="92">
        <v>0</v>
      </c>
      <c r="D34" s="92">
        <v>0</v>
      </c>
      <c r="E34" s="95">
        <v>0</v>
      </c>
    </row>
    <row r="35" spans="1:8" ht="15" customHeight="1">
      <c r="A35" s="94">
        <v>45154</v>
      </c>
      <c r="B35" s="92">
        <v>0</v>
      </c>
      <c r="C35" s="92">
        <v>0</v>
      </c>
      <c r="D35" s="92">
        <v>0</v>
      </c>
      <c r="E35" s="95">
        <v>0</v>
      </c>
    </row>
    <row r="36" spans="1:8" ht="15" customHeight="1">
      <c r="A36" s="94">
        <v>45142</v>
      </c>
      <c r="B36" s="92">
        <v>0</v>
      </c>
      <c r="C36" s="92">
        <v>0</v>
      </c>
      <c r="D36" s="92">
        <v>0</v>
      </c>
      <c r="E36" s="95">
        <v>0</v>
      </c>
    </row>
    <row r="37" spans="1:8" ht="15" customHeight="1">
      <c r="A37" s="94">
        <v>45128</v>
      </c>
      <c r="B37" s="92">
        <v>404</v>
      </c>
      <c r="C37" s="92">
        <v>0</v>
      </c>
      <c r="D37" s="92">
        <v>0</v>
      </c>
      <c r="E37" s="95">
        <v>404</v>
      </c>
    </row>
    <row r="38" spans="1:8" ht="15" customHeight="1">
      <c r="A38" s="91">
        <v>45113</v>
      </c>
      <c r="B38" s="92">
        <v>19</v>
      </c>
      <c r="C38" s="92">
        <v>0</v>
      </c>
      <c r="D38" s="92">
        <v>0</v>
      </c>
      <c r="E38" s="93">
        <v>19</v>
      </c>
      <c r="H38" s="26"/>
    </row>
    <row r="39" spans="1:8" ht="15" customHeight="1">
      <c r="A39" s="91">
        <v>45099</v>
      </c>
      <c r="B39" s="92">
        <v>543</v>
      </c>
      <c r="C39" s="92">
        <v>60</v>
      </c>
      <c r="D39" s="92">
        <v>0</v>
      </c>
      <c r="E39" s="93">
        <v>603</v>
      </c>
    </row>
    <row r="40" spans="1:8" ht="15" customHeight="1">
      <c r="A40" s="91">
        <v>45086</v>
      </c>
      <c r="B40" s="92">
        <v>346</v>
      </c>
      <c r="C40" s="96">
        <v>1387</v>
      </c>
      <c r="D40" s="92">
        <v>0</v>
      </c>
      <c r="E40" s="93">
        <v>1733</v>
      </c>
    </row>
    <row r="41" spans="1:8" ht="15" customHeight="1">
      <c r="A41" s="94">
        <v>45079</v>
      </c>
      <c r="B41" s="92">
        <v>500</v>
      </c>
      <c r="C41" s="96">
        <v>2500</v>
      </c>
      <c r="D41" s="92">
        <v>0</v>
      </c>
      <c r="E41" s="93">
        <v>3000</v>
      </c>
    </row>
    <row r="42" spans="1:8" ht="15" customHeight="1">
      <c r="A42" s="94">
        <v>45064</v>
      </c>
      <c r="B42" s="92">
        <v>272</v>
      </c>
      <c r="C42" s="96">
        <v>181</v>
      </c>
      <c r="D42" s="92">
        <v>0</v>
      </c>
      <c r="E42" s="95">
        <v>453</v>
      </c>
    </row>
    <row r="43" spans="1:8" ht="15" customHeight="1">
      <c r="A43" s="91">
        <v>45058</v>
      </c>
      <c r="B43" s="92">
        <v>0</v>
      </c>
      <c r="C43" s="92">
        <v>0</v>
      </c>
      <c r="D43" s="92">
        <v>0</v>
      </c>
      <c r="E43" s="93">
        <v>0</v>
      </c>
    </row>
    <row r="44" spans="1:8" ht="15" customHeight="1">
      <c r="A44" s="91">
        <v>45048</v>
      </c>
      <c r="B44" s="92">
        <v>26</v>
      </c>
      <c r="C44" s="92">
        <v>0</v>
      </c>
      <c r="D44" s="92">
        <v>0</v>
      </c>
      <c r="E44" s="93">
        <v>26</v>
      </c>
    </row>
    <row r="45" spans="1:8" ht="15" customHeight="1">
      <c r="A45" s="91">
        <v>45043</v>
      </c>
      <c r="B45" s="92">
        <v>0</v>
      </c>
      <c r="C45" s="92">
        <v>0</v>
      </c>
      <c r="D45" s="92">
        <v>0</v>
      </c>
      <c r="E45" s="93">
        <v>0</v>
      </c>
    </row>
    <row r="46" spans="1:8" ht="15" customHeight="1">
      <c r="A46" s="91">
        <v>45028</v>
      </c>
      <c r="B46" s="92">
        <v>73</v>
      </c>
      <c r="C46" s="92">
        <v>32</v>
      </c>
      <c r="D46" s="92">
        <v>0</v>
      </c>
      <c r="E46" s="93">
        <v>105</v>
      </c>
    </row>
    <row r="47" spans="1:8" ht="15" customHeight="1">
      <c r="A47" s="91">
        <v>45016</v>
      </c>
      <c r="B47" s="92">
        <v>0</v>
      </c>
      <c r="C47" s="92">
        <v>0</v>
      </c>
      <c r="D47" s="92">
        <v>0</v>
      </c>
      <c r="E47" s="93">
        <v>0</v>
      </c>
    </row>
    <row r="48" spans="1:8" ht="15" customHeight="1">
      <c r="A48" s="91">
        <v>45000</v>
      </c>
      <c r="B48" s="92">
        <v>905</v>
      </c>
      <c r="C48" s="92">
        <v>100</v>
      </c>
      <c r="D48" s="92">
        <v>0</v>
      </c>
      <c r="E48" s="93">
        <v>1005</v>
      </c>
    </row>
    <row r="49" spans="1:5" ht="15" customHeight="1">
      <c r="A49" s="91">
        <v>44987</v>
      </c>
      <c r="B49" s="92">
        <v>674</v>
      </c>
      <c r="C49" s="92">
        <v>118</v>
      </c>
      <c r="D49" s="92">
        <v>0</v>
      </c>
      <c r="E49" s="93">
        <v>792</v>
      </c>
    </row>
    <row r="50" spans="1:5">
      <c r="A50" s="94">
        <v>44972</v>
      </c>
      <c r="B50" s="92">
        <v>2380</v>
      </c>
      <c r="C50" s="92">
        <v>420</v>
      </c>
      <c r="D50" s="92">
        <v>0</v>
      </c>
      <c r="E50" s="95">
        <v>2800</v>
      </c>
    </row>
    <row r="51" spans="1:5">
      <c r="A51" s="91">
        <v>44959</v>
      </c>
      <c r="B51" s="92">
        <v>911</v>
      </c>
      <c r="C51" s="92">
        <v>161</v>
      </c>
      <c r="D51" s="92">
        <v>0</v>
      </c>
      <c r="E51" s="93">
        <v>1072</v>
      </c>
    </row>
    <row r="52" spans="1:5">
      <c r="A52" s="91">
        <v>44945</v>
      </c>
      <c r="B52" s="92">
        <v>786</v>
      </c>
      <c r="C52" s="92">
        <v>87</v>
      </c>
      <c r="D52" s="92">
        <v>0</v>
      </c>
      <c r="E52" s="93">
        <v>873</v>
      </c>
    </row>
    <row r="53" spans="1:5">
      <c r="A53" s="91">
        <v>44931</v>
      </c>
      <c r="B53" s="92">
        <v>962</v>
      </c>
      <c r="C53" s="92">
        <v>240</v>
      </c>
      <c r="D53" s="92">
        <v>0</v>
      </c>
      <c r="E53" s="93">
        <v>1202</v>
      </c>
    </row>
    <row r="54" spans="1:5">
      <c r="A54" s="91">
        <v>44915</v>
      </c>
      <c r="B54" s="92">
        <v>690</v>
      </c>
      <c r="C54" s="92">
        <v>460</v>
      </c>
      <c r="D54" s="92">
        <v>0</v>
      </c>
      <c r="E54" s="93">
        <v>1150</v>
      </c>
    </row>
    <row r="55" spans="1:5">
      <c r="A55" s="91">
        <v>44907</v>
      </c>
      <c r="B55" s="92">
        <v>480</v>
      </c>
      <c r="C55" s="92">
        <v>200</v>
      </c>
      <c r="D55" s="92">
        <v>0</v>
      </c>
      <c r="E55" s="93">
        <v>680</v>
      </c>
    </row>
    <row r="56" spans="1:5">
      <c r="A56" s="91">
        <v>44881</v>
      </c>
      <c r="B56" s="92">
        <v>500</v>
      </c>
      <c r="C56" s="92">
        <v>85</v>
      </c>
      <c r="D56" s="92">
        <v>0</v>
      </c>
      <c r="E56" s="93">
        <v>585</v>
      </c>
    </row>
    <row r="57" spans="1:5">
      <c r="A57" s="91">
        <v>44865</v>
      </c>
      <c r="B57" s="92">
        <v>800</v>
      </c>
      <c r="C57" s="92">
        <v>350</v>
      </c>
      <c r="D57" s="92">
        <v>0</v>
      </c>
      <c r="E57" s="93">
        <v>1150</v>
      </c>
    </row>
    <row r="58" spans="1:5">
      <c r="A58" s="91">
        <v>44827</v>
      </c>
      <c r="B58" s="92">
        <v>700</v>
      </c>
      <c r="C58" s="92">
        <v>324</v>
      </c>
      <c r="D58" s="92">
        <v>0</v>
      </c>
      <c r="E58" s="93">
        <v>1024</v>
      </c>
    </row>
    <row r="59" spans="1:5">
      <c r="A59" s="91">
        <v>44790</v>
      </c>
      <c r="B59" s="92">
        <v>430</v>
      </c>
      <c r="C59" s="92">
        <v>70</v>
      </c>
      <c r="D59" s="92">
        <v>0</v>
      </c>
      <c r="E59" s="93">
        <v>500</v>
      </c>
    </row>
    <row r="60" spans="1:5">
      <c r="A60" s="91">
        <v>44762</v>
      </c>
      <c r="B60" s="92">
        <v>570</v>
      </c>
      <c r="C60" s="92">
        <v>240</v>
      </c>
      <c r="D60" s="92">
        <v>0</v>
      </c>
      <c r="E60" s="93">
        <v>810</v>
      </c>
    </row>
    <row r="61" spans="1:5">
      <c r="A61" s="91">
        <v>44722</v>
      </c>
      <c r="B61" s="92">
        <v>775</v>
      </c>
      <c r="C61" s="92">
        <v>335</v>
      </c>
      <c r="D61" s="92">
        <v>0</v>
      </c>
      <c r="E61" s="93">
        <v>1105</v>
      </c>
    </row>
    <row r="62" spans="1:5">
      <c r="A62" s="91">
        <v>44707</v>
      </c>
      <c r="B62" s="92">
        <v>600</v>
      </c>
      <c r="C62" s="92">
        <v>250</v>
      </c>
      <c r="D62" s="92">
        <v>0</v>
      </c>
      <c r="E62" s="93">
        <v>850</v>
      </c>
    </row>
    <row r="63" spans="1:5">
      <c r="A63" s="91">
        <v>44697</v>
      </c>
      <c r="B63" s="96">
        <v>610</v>
      </c>
      <c r="C63" s="96">
        <v>0</v>
      </c>
      <c r="D63" s="96">
        <v>0</v>
      </c>
      <c r="E63" s="97">
        <v>610</v>
      </c>
    </row>
    <row r="64" spans="1:5">
      <c r="A64" s="91">
        <v>44686</v>
      </c>
      <c r="B64" s="96">
        <v>320</v>
      </c>
      <c r="C64" s="96">
        <v>80</v>
      </c>
      <c r="D64" s="96">
        <v>0</v>
      </c>
      <c r="E64" s="97">
        <v>400</v>
      </c>
    </row>
    <row r="65" spans="1:5">
      <c r="A65" s="91">
        <v>44657</v>
      </c>
      <c r="B65" s="96">
        <v>380</v>
      </c>
      <c r="C65" s="96">
        <v>380</v>
      </c>
      <c r="D65" s="96">
        <v>0</v>
      </c>
      <c r="E65" s="97">
        <v>740</v>
      </c>
    </row>
    <row r="66" spans="1:5">
      <c r="A66" s="91">
        <v>44638</v>
      </c>
      <c r="B66" s="96">
        <v>280</v>
      </c>
      <c r="C66" s="96">
        <v>420</v>
      </c>
      <c r="D66" s="96">
        <v>0</v>
      </c>
      <c r="E66" s="97">
        <v>700</v>
      </c>
    </row>
    <row r="67" spans="1:5">
      <c r="A67" s="91">
        <v>44608</v>
      </c>
      <c r="B67" s="96">
        <v>500</v>
      </c>
      <c r="C67" s="96">
        <v>1100</v>
      </c>
      <c r="D67" s="96">
        <v>0</v>
      </c>
      <c r="E67" s="97">
        <v>1600</v>
      </c>
    </row>
    <row r="68" spans="1:5">
      <c r="A68" s="91">
        <v>44594</v>
      </c>
      <c r="B68" s="96">
        <v>660</v>
      </c>
      <c r="C68" s="96">
        <v>1540</v>
      </c>
      <c r="D68" s="96">
        <v>0</v>
      </c>
      <c r="E68" s="97">
        <v>2200</v>
      </c>
    </row>
    <row r="69" spans="1:5">
      <c r="A69" s="91">
        <v>44575</v>
      </c>
      <c r="B69" s="92">
        <v>510</v>
      </c>
      <c r="C69" s="92">
        <v>1190</v>
      </c>
      <c r="D69" s="92">
        <v>0</v>
      </c>
      <c r="E69" s="93">
        <v>1700</v>
      </c>
    </row>
    <row r="70" spans="1:5">
      <c r="A70" s="91">
        <v>44551</v>
      </c>
      <c r="B70" s="92">
        <v>480</v>
      </c>
      <c r="C70" s="92">
        <v>1920</v>
      </c>
      <c r="D70" s="92">
        <v>0</v>
      </c>
      <c r="E70" s="93">
        <v>2400</v>
      </c>
    </row>
    <row r="71" spans="1:5">
      <c r="A71" s="91">
        <v>44547</v>
      </c>
      <c r="B71" s="92">
        <v>1275</v>
      </c>
      <c r="C71" s="92">
        <v>545</v>
      </c>
      <c r="D71" s="92">
        <v>0</v>
      </c>
      <c r="E71" s="93">
        <v>1820</v>
      </c>
    </row>
    <row r="72" spans="1:5">
      <c r="A72" s="91">
        <v>44533</v>
      </c>
      <c r="B72" s="92">
        <v>1420</v>
      </c>
      <c r="C72" s="92">
        <v>350</v>
      </c>
      <c r="D72" s="92">
        <v>0</v>
      </c>
      <c r="E72" s="93">
        <v>1770</v>
      </c>
    </row>
    <row r="73" spans="1:5">
      <c r="A73" s="91">
        <v>44518</v>
      </c>
      <c r="B73" s="92">
        <v>2160</v>
      </c>
      <c r="C73" s="92">
        <v>540</v>
      </c>
      <c r="D73" s="92">
        <v>0</v>
      </c>
      <c r="E73" s="93">
        <v>2700</v>
      </c>
    </row>
    <row r="74" spans="1:5">
      <c r="A74" s="91">
        <v>44503</v>
      </c>
      <c r="B74" s="92">
        <v>1350</v>
      </c>
      <c r="C74" s="92">
        <v>450</v>
      </c>
      <c r="D74" s="92">
        <v>0</v>
      </c>
      <c r="E74" s="93">
        <v>1800</v>
      </c>
    </row>
    <row r="75" spans="1:5">
      <c r="A75" s="91">
        <v>44489</v>
      </c>
      <c r="B75" s="92">
        <v>960</v>
      </c>
      <c r="C75" s="92">
        <v>640</v>
      </c>
      <c r="D75" s="92">
        <v>0</v>
      </c>
      <c r="E75" s="93">
        <v>1600</v>
      </c>
    </row>
    <row r="76" spans="1:5">
      <c r="A76" s="91">
        <v>44470</v>
      </c>
      <c r="B76" s="92">
        <v>1300</v>
      </c>
      <c r="C76" s="92">
        <v>600</v>
      </c>
      <c r="D76" s="92">
        <v>0</v>
      </c>
      <c r="E76" s="93">
        <v>1900</v>
      </c>
    </row>
    <row r="77" spans="1:5">
      <c r="A77" s="91">
        <v>44456</v>
      </c>
      <c r="B77" s="92">
        <v>600</v>
      </c>
      <c r="C77" s="92">
        <v>300</v>
      </c>
      <c r="D77" s="92">
        <v>0</v>
      </c>
      <c r="E77" s="93">
        <v>900</v>
      </c>
    </row>
    <row r="78" spans="1:5">
      <c r="A78" s="91">
        <v>44442</v>
      </c>
      <c r="B78" s="92">
        <v>1000</v>
      </c>
      <c r="C78" s="92">
        <v>160</v>
      </c>
      <c r="D78" s="92">
        <v>0</v>
      </c>
      <c r="E78" s="93">
        <v>1160</v>
      </c>
    </row>
    <row r="79" spans="1:5">
      <c r="A79" s="91">
        <v>44428</v>
      </c>
      <c r="B79" s="92">
        <v>980</v>
      </c>
      <c r="C79" s="92">
        <v>0</v>
      </c>
      <c r="D79" s="92">
        <v>0</v>
      </c>
      <c r="E79" s="93">
        <v>980</v>
      </c>
    </row>
    <row r="80" spans="1:5">
      <c r="A80" s="91">
        <v>44414</v>
      </c>
      <c r="B80" s="92">
        <v>500</v>
      </c>
      <c r="C80" s="92">
        <v>0</v>
      </c>
      <c r="D80" s="92">
        <v>0</v>
      </c>
      <c r="E80" s="93">
        <v>500</v>
      </c>
    </row>
    <row r="81" spans="1:5">
      <c r="A81" s="91">
        <v>44399</v>
      </c>
      <c r="B81" s="92">
        <v>804</v>
      </c>
      <c r="C81" s="92">
        <v>899</v>
      </c>
      <c r="D81" s="92">
        <v>0</v>
      </c>
      <c r="E81" s="93">
        <v>1703</v>
      </c>
    </row>
    <row r="82" spans="1:5">
      <c r="A82" s="91">
        <v>44382</v>
      </c>
      <c r="B82" s="92">
        <v>470</v>
      </c>
      <c r="C82" s="92">
        <v>1880</v>
      </c>
      <c r="D82" s="92">
        <v>0</v>
      </c>
      <c r="E82" s="93">
        <v>2350</v>
      </c>
    </row>
    <row r="83" spans="1:5">
      <c r="A83" s="91">
        <v>44369</v>
      </c>
      <c r="B83" s="92">
        <v>540</v>
      </c>
      <c r="C83" s="92">
        <v>1260</v>
      </c>
      <c r="D83" s="92">
        <v>0</v>
      </c>
      <c r="E83" s="93">
        <v>1800</v>
      </c>
    </row>
    <row r="84" spans="1:5">
      <c r="A84" s="91">
        <v>44351</v>
      </c>
      <c r="B84" s="92">
        <v>250</v>
      </c>
      <c r="C84" s="92">
        <v>590</v>
      </c>
      <c r="D84" s="92">
        <v>0</v>
      </c>
      <c r="E84" s="93">
        <v>840</v>
      </c>
    </row>
    <row r="85" spans="1:5">
      <c r="A85" s="91">
        <v>44335</v>
      </c>
      <c r="B85" s="92">
        <v>260</v>
      </c>
      <c r="C85" s="92">
        <v>390</v>
      </c>
      <c r="D85" s="92">
        <v>0</v>
      </c>
      <c r="E85" s="93">
        <v>650</v>
      </c>
    </row>
    <row r="86" spans="1:5">
      <c r="A86" s="91">
        <v>44326</v>
      </c>
      <c r="B86" s="92">
        <v>315</v>
      </c>
      <c r="C86" s="92">
        <v>135</v>
      </c>
      <c r="D86" s="92">
        <v>0</v>
      </c>
      <c r="E86" s="93">
        <v>450</v>
      </c>
    </row>
    <row r="87" spans="1:5">
      <c r="A87" s="91">
        <v>44308</v>
      </c>
      <c r="B87" s="92">
        <v>825</v>
      </c>
      <c r="C87" s="92">
        <v>275</v>
      </c>
      <c r="D87" s="92">
        <v>0</v>
      </c>
      <c r="E87" s="93">
        <v>1100</v>
      </c>
    </row>
    <row r="88" spans="1:5">
      <c r="A88" s="91">
        <v>44299</v>
      </c>
      <c r="B88" s="92">
        <v>595</v>
      </c>
      <c r="C88" s="92">
        <v>255</v>
      </c>
      <c r="D88" s="92">
        <v>0</v>
      </c>
      <c r="E88" s="93">
        <v>850</v>
      </c>
    </row>
    <row r="89" spans="1:5">
      <c r="A89" s="91">
        <v>44294</v>
      </c>
      <c r="B89" s="92">
        <v>960</v>
      </c>
      <c r="C89" s="92">
        <v>240</v>
      </c>
      <c r="D89" s="92">
        <v>0</v>
      </c>
      <c r="E89" s="93">
        <v>1200</v>
      </c>
    </row>
    <row r="90" spans="1:5">
      <c r="A90" s="91">
        <v>44272</v>
      </c>
      <c r="B90" s="92">
        <v>400</v>
      </c>
      <c r="C90" s="92">
        <v>50</v>
      </c>
      <c r="D90" s="92">
        <v>0</v>
      </c>
      <c r="E90" s="93">
        <v>450</v>
      </c>
    </row>
    <row r="91" spans="1:5">
      <c r="A91" s="91">
        <v>44258</v>
      </c>
      <c r="B91" s="92">
        <v>450</v>
      </c>
      <c r="C91" s="92">
        <v>300</v>
      </c>
      <c r="D91" s="92">
        <v>0</v>
      </c>
      <c r="E91" s="93">
        <v>750</v>
      </c>
    </row>
    <row r="92" spans="1:5">
      <c r="A92" s="91">
        <v>44243</v>
      </c>
      <c r="B92" s="92">
        <v>760</v>
      </c>
      <c r="C92" s="92">
        <v>190</v>
      </c>
      <c r="D92" s="92">
        <v>0</v>
      </c>
      <c r="E92" s="93">
        <v>950</v>
      </c>
    </row>
    <row r="93" spans="1:5">
      <c r="A93" s="91">
        <v>44230</v>
      </c>
      <c r="B93" s="92">
        <v>400</v>
      </c>
      <c r="C93" s="92">
        <v>200</v>
      </c>
      <c r="D93" s="92">
        <v>0</v>
      </c>
      <c r="E93" s="93">
        <v>600</v>
      </c>
    </row>
    <row r="94" spans="1:5">
      <c r="A94" s="91">
        <v>44215</v>
      </c>
      <c r="B94" s="92">
        <v>980</v>
      </c>
      <c r="C94" s="92">
        <v>420</v>
      </c>
      <c r="D94" s="92">
        <v>0</v>
      </c>
      <c r="E94" s="93">
        <v>1400</v>
      </c>
    </row>
    <row r="95" spans="1:5">
      <c r="A95" s="91">
        <v>44201</v>
      </c>
      <c r="B95" s="92">
        <v>960</v>
      </c>
      <c r="C95" s="92">
        <v>640</v>
      </c>
      <c r="D95" s="92">
        <v>0</v>
      </c>
      <c r="E95" s="93">
        <v>1600</v>
      </c>
    </row>
    <row r="96" spans="1:5">
      <c r="A96" s="91">
        <v>44183</v>
      </c>
      <c r="B96" s="92">
        <v>1400</v>
      </c>
      <c r="C96" s="92">
        <v>500</v>
      </c>
      <c r="D96" s="92">
        <v>300</v>
      </c>
      <c r="E96" s="93">
        <v>2200</v>
      </c>
    </row>
    <row r="97" spans="1:5">
      <c r="A97" s="91">
        <v>44176</v>
      </c>
      <c r="B97" s="92">
        <v>1200</v>
      </c>
      <c r="C97" s="92">
        <v>500</v>
      </c>
      <c r="D97" s="92">
        <v>500</v>
      </c>
      <c r="E97" s="93">
        <v>2200</v>
      </c>
    </row>
    <row r="98" spans="1:5">
      <c r="A98" s="91">
        <v>44166</v>
      </c>
      <c r="B98" s="92">
        <v>1200</v>
      </c>
      <c r="C98" s="92">
        <v>300</v>
      </c>
      <c r="D98" s="92">
        <v>5000</v>
      </c>
      <c r="E98" s="93">
        <v>6500</v>
      </c>
    </row>
    <row r="99" spans="1:5">
      <c r="A99" s="91">
        <v>44159</v>
      </c>
      <c r="B99" s="92">
        <v>1000</v>
      </c>
      <c r="C99" s="92">
        <v>200</v>
      </c>
      <c r="D99" s="92">
        <v>3500</v>
      </c>
      <c r="E99" s="93">
        <v>4700</v>
      </c>
    </row>
    <row r="100" spans="1:5">
      <c r="A100" s="91">
        <v>44153</v>
      </c>
      <c r="B100" s="92">
        <v>1200</v>
      </c>
      <c r="C100" s="92">
        <v>600</v>
      </c>
      <c r="D100" s="92">
        <v>1500</v>
      </c>
      <c r="E100" s="93">
        <v>3300</v>
      </c>
    </row>
    <row r="101" spans="1:5">
      <c r="A101" s="91">
        <v>44146</v>
      </c>
      <c r="B101" s="92">
        <v>1430</v>
      </c>
      <c r="C101" s="92">
        <v>690</v>
      </c>
      <c r="D101" s="92">
        <v>720</v>
      </c>
      <c r="E101" s="98">
        <f>SUM(B101:D101)</f>
        <v>2840</v>
      </c>
    </row>
    <row r="102" spans="1:5">
      <c r="A102" s="91">
        <v>44132</v>
      </c>
      <c r="B102" s="92">
        <v>960</v>
      </c>
      <c r="C102" s="92">
        <v>1440</v>
      </c>
      <c r="D102" s="92"/>
      <c r="E102" s="93">
        <v>2400</v>
      </c>
    </row>
    <row r="103" spans="1:5">
      <c r="A103" s="91">
        <v>44120</v>
      </c>
      <c r="B103" s="92">
        <v>760</v>
      </c>
      <c r="C103" s="92">
        <v>1140</v>
      </c>
      <c r="D103" s="92">
        <v>0</v>
      </c>
      <c r="E103" s="93">
        <v>1900</v>
      </c>
    </row>
    <row r="104" spans="1:5">
      <c r="A104" s="91">
        <v>44105</v>
      </c>
      <c r="B104" s="92">
        <v>980</v>
      </c>
      <c r="C104" s="92">
        <v>420</v>
      </c>
      <c r="D104" s="92">
        <v>0</v>
      </c>
      <c r="E104" s="93">
        <v>1400</v>
      </c>
    </row>
    <row r="105" spans="1:5">
      <c r="A105" s="91">
        <v>44090</v>
      </c>
      <c r="B105" s="92">
        <v>1325</v>
      </c>
      <c r="C105" s="92">
        <v>375</v>
      </c>
      <c r="D105" s="92">
        <v>0</v>
      </c>
      <c r="E105" s="93">
        <v>1700</v>
      </c>
    </row>
    <row r="106" spans="1:5">
      <c r="A106" s="91">
        <v>44075</v>
      </c>
      <c r="B106" s="92">
        <v>1040</v>
      </c>
      <c r="C106" s="92">
        <v>260</v>
      </c>
      <c r="D106" s="92">
        <v>0</v>
      </c>
      <c r="E106" s="93">
        <v>1300</v>
      </c>
    </row>
    <row r="107" spans="1:5">
      <c r="A107" s="91">
        <v>44063</v>
      </c>
      <c r="B107" s="92">
        <v>700</v>
      </c>
      <c r="C107" s="92">
        <v>175</v>
      </c>
      <c r="D107" s="92">
        <v>0</v>
      </c>
      <c r="E107" s="93">
        <v>875</v>
      </c>
    </row>
    <row r="108" spans="1:5">
      <c r="A108" s="91">
        <v>44057</v>
      </c>
      <c r="B108" s="92">
        <v>715</v>
      </c>
      <c r="C108" s="92">
        <v>180</v>
      </c>
      <c r="D108" s="92">
        <v>0</v>
      </c>
      <c r="E108" s="93">
        <v>895</v>
      </c>
    </row>
    <row r="109" spans="1:5">
      <c r="A109" s="91">
        <v>44040</v>
      </c>
      <c r="B109" s="92">
        <v>570</v>
      </c>
      <c r="C109" s="92">
        <v>30</v>
      </c>
      <c r="D109" s="92">
        <v>0</v>
      </c>
      <c r="E109" s="93">
        <v>600</v>
      </c>
    </row>
    <row r="110" spans="1:5">
      <c r="A110" s="91">
        <v>44028</v>
      </c>
      <c r="B110" s="92">
        <v>0</v>
      </c>
      <c r="C110" s="92">
        <v>0</v>
      </c>
      <c r="D110" s="92">
        <v>0</v>
      </c>
      <c r="E110" s="93">
        <v>0</v>
      </c>
    </row>
    <row r="111" spans="1:5">
      <c r="A111" s="91">
        <v>44014</v>
      </c>
      <c r="B111" s="92">
        <v>0</v>
      </c>
      <c r="C111" s="92">
        <v>0</v>
      </c>
      <c r="D111" s="92">
        <v>0</v>
      </c>
      <c r="E111" s="93">
        <v>0</v>
      </c>
    </row>
    <row r="112" spans="1:5">
      <c r="A112" s="91">
        <v>43999</v>
      </c>
      <c r="B112" s="92">
        <v>545</v>
      </c>
      <c r="C112" s="92">
        <v>545</v>
      </c>
      <c r="D112" s="92">
        <v>0</v>
      </c>
      <c r="E112" s="93">
        <v>1090</v>
      </c>
    </row>
    <row r="113" spans="1:5">
      <c r="A113" s="91">
        <v>43985</v>
      </c>
      <c r="B113" s="92">
        <v>825</v>
      </c>
      <c r="C113" s="92">
        <v>355</v>
      </c>
      <c r="D113" s="92">
        <v>0</v>
      </c>
      <c r="E113" s="93">
        <v>1180</v>
      </c>
    </row>
    <row r="114" spans="1:5">
      <c r="A114" s="91">
        <v>43972</v>
      </c>
      <c r="B114" s="92">
        <v>720</v>
      </c>
      <c r="C114" s="92">
        <v>480</v>
      </c>
      <c r="D114" s="92">
        <v>0</v>
      </c>
      <c r="E114" s="93">
        <v>1200</v>
      </c>
    </row>
    <row r="115" spans="1:5">
      <c r="A115" s="91">
        <v>43963</v>
      </c>
      <c r="B115" s="92">
        <v>600</v>
      </c>
      <c r="C115" s="92">
        <v>900</v>
      </c>
      <c r="D115" s="92">
        <v>0</v>
      </c>
      <c r="E115" s="93">
        <v>1500</v>
      </c>
    </row>
    <row r="116" spans="1:5">
      <c r="A116" s="91">
        <v>43948</v>
      </c>
      <c r="B116" s="92">
        <v>400</v>
      </c>
      <c r="C116" s="92">
        <v>600</v>
      </c>
      <c r="D116" s="92">
        <v>0</v>
      </c>
      <c r="E116" s="93">
        <v>1000</v>
      </c>
    </row>
    <row r="117" spans="1:5">
      <c r="A117" s="91">
        <v>43935</v>
      </c>
      <c r="B117" s="92">
        <v>880</v>
      </c>
      <c r="C117" s="92">
        <v>220</v>
      </c>
      <c r="D117" s="92">
        <v>0</v>
      </c>
      <c r="E117" s="93">
        <v>1100</v>
      </c>
    </row>
    <row r="118" spans="1:5">
      <c r="A118" s="91">
        <v>43921</v>
      </c>
      <c r="B118" s="92">
        <v>1050</v>
      </c>
      <c r="C118" s="92">
        <v>450</v>
      </c>
      <c r="D118" s="92">
        <v>0</v>
      </c>
      <c r="E118" s="93">
        <v>1500</v>
      </c>
    </row>
    <row r="119" spans="1:5">
      <c r="A119" s="91">
        <v>43909</v>
      </c>
      <c r="B119" s="92">
        <v>715</v>
      </c>
      <c r="C119" s="92">
        <v>315</v>
      </c>
      <c r="D119" s="92">
        <v>0</v>
      </c>
      <c r="E119" s="93">
        <v>1050</v>
      </c>
    </row>
    <row r="120" spans="1:5">
      <c r="A120" s="91">
        <v>43894</v>
      </c>
      <c r="B120" s="92">
        <v>484</v>
      </c>
      <c r="C120" s="92">
        <v>726</v>
      </c>
      <c r="D120" s="92">
        <v>0</v>
      </c>
      <c r="E120" s="93">
        <v>1210</v>
      </c>
    </row>
    <row r="121" spans="1:5">
      <c r="A121" s="91">
        <v>43882</v>
      </c>
      <c r="B121" s="92">
        <v>1110</v>
      </c>
      <c r="C121" s="92">
        <v>740</v>
      </c>
      <c r="D121" s="92">
        <v>0</v>
      </c>
      <c r="E121" s="93">
        <v>1850</v>
      </c>
    </row>
    <row r="122" spans="1:5">
      <c r="A122" s="91">
        <v>43864</v>
      </c>
      <c r="B122" s="92">
        <v>930</v>
      </c>
      <c r="C122" s="92">
        <v>620</v>
      </c>
      <c r="D122" s="92">
        <v>0</v>
      </c>
      <c r="E122" s="93">
        <v>1550</v>
      </c>
    </row>
    <row r="123" spans="1:5">
      <c r="A123" s="91">
        <v>43850</v>
      </c>
      <c r="B123" s="92">
        <v>1260</v>
      </c>
      <c r="C123" s="92">
        <v>540</v>
      </c>
      <c r="D123" s="92">
        <v>0</v>
      </c>
      <c r="E123" s="93">
        <v>1800</v>
      </c>
    </row>
    <row r="124" spans="1:5">
      <c r="A124" s="91">
        <v>43836</v>
      </c>
      <c r="B124" s="92">
        <v>800</v>
      </c>
      <c r="C124" s="92">
        <v>800</v>
      </c>
      <c r="D124" s="92">
        <v>0</v>
      </c>
      <c r="E124" s="93">
        <v>1600</v>
      </c>
    </row>
    <row r="125" spans="1:5">
      <c r="A125" s="91">
        <v>43822</v>
      </c>
      <c r="B125" s="92">
        <v>820</v>
      </c>
      <c r="C125" s="92">
        <v>545</v>
      </c>
      <c r="D125" s="92">
        <v>0</v>
      </c>
      <c r="E125" s="93">
        <v>1365</v>
      </c>
    </row>
    <row r="126" spans="1:5">
      <c r="A126" s="91">
        <v>43811</v>
      </c>
      <c r="B126" s="92">
        <v>855</v>
      </c>
      <c r="C126" s="92">
        <v>570</v>
      </c>
      <c r="D126" s="92">
        <v>0</v>
      </c>
      <c r="E126" s="93">
        <v>1425</v>
      </c>
    </row>
    <row r="127" spans="1:5">
      <c r="A127" s="91">
        <v>43798</v>
      </c>
      <c r="B127" s="92">
        <v>1360</v>
      </c>
      <c r="C127" s="92">
        <v>340</v>
      </c>
      <c r="D127" s="92">
        <v>0</v>
      </c>
      <c r="E127" s="93">
        <v>1700</v>
      </c>
    </row>
    <row r="128" spans="1:5">
      <c r="A128" s="91">
        <v>43784</v>
      </c>
      <c r="B128" s="92">
        <v>1680</v>
      </c>
      <c r="C128" s="92">
        <v>720</v>
      </c>
      <c r="D128" s="92">
        <v>0</v>
      </c>
      <c r="E128" s="93">
        <v>2400</v>
      </c>
    </row>
    <row r="129" spans="1:5">
      <c r="A129" s="91">
        <v>43775</v>
      </c>
      <c r="B129" s="92">
        <v>1080</v>
      </c>
      <c r="C129" s="92">
        <v>1080</v>
      </c>
      <c r="D129" s="92">
        <v>0</v>
      </c>
      <c r="E129" s="93">
        <v>2160</v>
      </c>
    </row>
    <row r="130" spans="1:5">
      <c r="A130" s="99">
        <v>43762</v>
      </c>
      <c r="B130" s="100">
        <v>1220</v>
      </c>
      <c r="C130" s="100">
        <v>830</v>
      </c>
      <c r="D130" s="100">
        <v>0</v>
      </c>
      <c r="E130" s="101">
        <v>2050</v>
      </c>
    </row>
    <row r="131" spans="1:5">
      <c r="A131" s="91">
        <v>43746</v>
      </c>
      <c r="B131" s="92">
        <v>1120</v>
      </c>
      <c r="C131" s="92">
        <v>480</v>
      </c>
      <c r="D131" s="92">
        <v>0</v>
      </c>
      <c r="E131" s="93">
        <v>1600</v>
      </c>
    </row>
    <row r="132" spans="1:5">
      <c r="A132" s="91">
        <v>43732</v>
      </c>
      <c r="B132" s="92">
        <v>1140</v>
      </c>
      <c r="C132" s="92">
        <v>760</v>
      </c>
      <c r="D132" s="92">
        <v>0</v>
      </c>
      <c r="E132" s="93">
        <v>1900</v>
      </c>
    </row>
    <row r="133" spans="1:5">
      <c r="A133" s="91">
        <v>43718</v>
      </c>
      <c r="B133" s="92">
        <v>1485</v>
      </c>
      <c r="C133" s="92">
        <v>635</v>
      </c>
      <c r="D133" s="92">
        <v>0</v>
      </c>
      <c r="E133" s="93">
        <v>2120</v>
      </c>
    </row>
    <row r="134" spans="1:5">
      <c r="A134" s="91">
        <v>43704</v>
      </c>
      <c r="B134" s="92">
        <v>765</v>
      </c>
      <c r="C134" s="92">
        <v>1780</v>
      </c>
      <c r="D134" s="92">
        <v>0</v>
      </c>
      <c r="E134" s="93">
        <v>2545</v>
      </c>
    </row>
    <row r="135" spans="1:5">
      <c r="A135" s="91">
        <v>43691</v>
      </c>
      <c r="B135" s="92">
        <v>1210</v>
      </c>
      <c r="C135" s="92">
        <v>2820</v>
      </c>
      <c r="D135" s="92">
        <v>0</v>
      </c>
      <c r="E135" s="93">
        <v>4030</v>
      </c>
    </row>
    <row r="136" spans="1:5">
      <c r="A136" s="91">
        <v>43677</v>
      </c>
      <c r="B136" s="92">
        <v>770</v>
      </c>
      <c r="C136" s="92">
        <v>4070</v>
      </c>
      <c r="D136" s="92">
        <v>0</v>
      </c>
      <c r="E136" s="93">
        <v>4840</v>
      </c>
    </row>
    <row r="137" spans="1:5">
      <c r="A137" s="99">
        <v>43663</v>
      </c>
      <c r="B137" s="92">
        <v>925</v>
      </c>
      <c r="C137" s="92">
        <v>5540</v>
      </c>
      <c r="D137" s="92">
        <v>0</v>
      </c>
      <c r="E137" s="93">
        <v>6465</v>
      </c>
    </row>
    <row r="138" spans="1:5">
      <c r="A138" s="99">
        <v>43662</v>
      </c>
      <c r="B138" s="92">
        <v>975</v>
      </c>
      <c r="C138" s="92">
        <v>5520</v>
      </c>
      <c r="D138" s="92">
        <v>0</v>
      </c>
      <c r="E138" s="93">
        <v>6495</v>
      </c>
    </row>
    <row r="139" spans="1:5">
      <c r="A139" s="91">
        <v>43656</v>
      </c>
      <c r="B139" s="92">
        <v>975</v>
      </c>
      <c r="C139" s="92">
        <v>5525</v>
      </c>
      <c r="D139" s="92">
        <v>0</v>
      </c>
      <c r="E139" s="93">
        <v>6500</v>
      </c>
    </row>
    <row r="140" spans="1:5">
      <c r="A140" s="91">
        <v>43648</v>
      </c>
      <c r="B140" s="92">
        <v>1000</v>
      </c>
      <c r="C140" s="92">
        <v>5670</v>
      </c>
      <c r="D140" s="92">
        <v>0</v>
      </c>
      <c r="E140" s="93">
        <v>6670</v>
      </c>
    </row>
    <row r="141" spans="1:5">
      <c r="A141" s="91">
        <v>43634</v>
      </c>
      <c r="B141" s="92">
        <v>1040</v>
      </c>
      <c r="C141" s="92">
        <v>5880</v>
      </c>
      <c r="D141" s="92">
        <v>0</v>
      </c>
      <c r="E141" s="93">
        <v>6920</v>
      </c>
    </row>
    <row r="142" spans="1:5">
      <c r="A142" s="91">
        <v>43621</v>
      </c>
      <c r="B142" s="92">
        <v>1300</v>
      </c>
      <c r="C142" s="92">
        <v>5200</v>
      </c>
      <c r="D142" s="92">
        <v>0</v>
      </c>
      <c r="E142" s="93">
        <v>6500</v>
      </c>
    </row>
    <row r="143" spans="1:5">
      <c r="A143" s="91">
        <v>43607</v>
      </c>
      <c r="B143" s="92">
        <v>375</v>
      </c>
      <c r="C143" s="92">
        <v>4620</v>
      </c>
      <c r="D143" s="92">
        <v>0</v>
      </c>
      <c r="E143" s="93">
        <v>4995</v>
      </c>
    </row>
    <row r="144" spans="1:5">
      <c r="A144" s="91">
        <v>43600</v>
      </c>
      <c r="B144" s="92">
        <v>720</v>
      </c>
      <c r="C144" s="92">
        <v>180</v>
      </c>
      <c r="D144" s="92">
        <v>0</v>
      </c>
      <c r="E144" s="93">
        <v>900</v>
      </c>
    </row>
    <row r="145" spans="1:5">
      <c r="A145" s="91">
        <v>43598</v>
      </c>
      <c r="B145" s="92">
        <v>0</v>
      </c>
      <c r="C145" s="92">
        <v>0</v>
      </c>
      <c r="D145" s="92">
        <v>0</v>
      </c>
      <c r="E145" s="93">
        <v>0</v>
      </c>
    </row>
    <row r="146" spans="1:5">
      <c r="A146" s="91">
        <v>43584</v>
      </c>
      <c r="B146" s="92">
        <v>1060</v>
      </c>
      <c r="C146" s="92">
        <v>1585</v>
      </c>
      <c r="D146" s="92">
        <v>0</v>
      </c>
      <c r="E146" s="93">
        <v>2645</v>
      </c>
    </row>
    <row r="147" spans="1:5">
      <c r="A147" s="91">
        <v>43570</v>
      </c>
      <c r="B147" s="92">
        <v>1075</v>
      </c>
      <c r="C147" s="92">
        <v>535</v>
      </c>
      <c r="D147" s="92">
        <v>0</v>
      </c>
      <c r="E147" s="93">
        <v>1610</v>
      </c>
    </row>
    <row r="148" spans="1:5">
      <c r="A148" s="91">
        <v>43557</v>
      </c>
      <c r="B148" s="92">
        <v>1740</v>
      </c>
      <c r="C148" s="92">
        <v>745</v>
      </c>
      <c r="D148" s="92">
        <v>0</v>
      </c>
      <c r="E148" s="93">
        <v>2485</v>
      </c>
    </row>
    <row r="149" spans="1:5">
      <c r="A149" s="91">
        <v>43543</v>
      </c>
      <c r="B149" s="92">
        <v>2290</v>
      </c>
      <c r="C149" s="92">
        <v>570</v>
      </c>
      <c r="D149" s="92">
        <v>0</v>
      </c>
      <c r="E149" s="93">
        <v>2860</v>
      </c>
    </row>
    <row r="150" spans="1:5">
      <c r="A150" s="91">
        <v>43528</v>
      </c>
      <c r="B150" s="92">
        <v>1335</v>
      </c>
      <c r="C150" s="92">
        <v>1335</v>
      </c>
      <c r="D150" s="92">
        <v>0</v>
      </c>
      <c r="E150" s="93">
        <v>2670</v>
      </c>
    </row>
    <row r="151" spans="1:5">
      <c r="A151" s="91">
        <v>43515</v>
      </c>
      <c r="B151" s="92">
        <v>1300</v>
      </c>
      <c r="C151" s="92">
        <v>1950</v>
      </c>
      <c r="D151" s="92">
        <v>0</v>
      </c>
      <c r="E151" s="93">
        <v>3250</v>
      </c>
    </row>
    <row r="152" spans="1:5">
      <c r="A152" s="91">
        <v>43500</v>
      </c>
      <c r="B152" s="92">
        <v>1330</v>
      </c>
      <c r="C152" s="92">
        <v>1090</v>
      </c>
      <c r="D152" s="92">
        <v>0</v>
      </c>
      <c r="E152" s="93">
        <v>2420</v>
      </c>
    </row>
    <row r="153" spans="1:5">
      <c r="A153" s="91">
        <v>43486</v>
      </c>
      <c r="B153" s="92">
        <v>815</v>
      </c>
      <c r="C153" s="92">
        <v>1220</v>
      </c>
      <c r="D153" s="92">
        <v>0</v>
      </c>
      <c r="E153" s="93">
        <v>2035</v>
      </c>
    </row>
    <row r="154" spans="1:5">
      <c r="A154" s="91">
        <v>43472</v>
      </c>
      <c r="B154" s="92">
        <v>495</v>
      </c>
      <c r="C154" s="92">
        <v>1150</v>
      </c>
      <c r="D154" s="92">
        <v>0</v>
      </c>
      <c r="E154" s="93">
        <v>1645</v>
      </c>
    </row>
    <row r="155" spans="1:5">
      <c r="A155" s="91">
        <v>43453</v>
      </c>
      <c r="B155" s="92">
        <v>1360</v>
      </c>
      <c r="C155" s="92">
        <v>905</v>
      </c>
      <c r="D155" s="92">
        <v>0</v>
      </c>
      <c r="E155" s="93">
        <v>2265</v>
      </c>
    </row>
    <row r="156" spans="1:5">
      <c r="A156" s="91">
        <v>43445</v>
      </c>
      <c r="B156" s="92">
        <v>1135</v>
      </c>
      <c r="C156" s="92">
        <v>925</v>
      </c>
      <c r="D156" s="92">
        <v>0</v>
      </c>
      <c r="E156" s="93">
        <v>2060</v>
      </c>
    </row>
    <row r="157" spans="1:5">
      <c r="A157" s="91">
        <v>43430</v>
      </c>
      <c r="B157" s="92">
        <v>638</v>
      </c>
      <c r="C157" s="92">
        <v>957</v>
      </c>
      <c r="D157" s="92">
        <v>0</v>
      </c>
      <c r="E157" s="93">
        <v>1595</v>
      </c>
    </row>
    <row r="158" spans="1:5">
      <c r="A158" s="91">
        <v>43416</v>
      </c>
      <c r="B158" s="92">
        <v>760</v>
      </c>
      <c r="C158" s="92">
        <v>1140</v>
      </c>
      <c r="D158" s="92">
        <v>0</v>
      </c>
      <c r="E158" s="93">
        <v>1900</v>
      </c>
    </row>
    <row r="159" spans="1:5">
      <c r="A159" s="91">
        <v>43412</v>
      </c>
      <c r="B159" s="92">
        <v>534</v>
      </c>
      <c r="C159" s="92">
        <v>1246</v>
      </c>
      <c r="D159" s="92">
        <v>0</v>
      </c>
      <c r="E159" s="93">
        <v>1780</v>
      </c>
    </row>
    <row r="160" spans="1:5">
      <c r="A160" s="91">
        <v>43397</v>
      </c>
      <c r="B160" s="92">
        <v>1533</v>
      </c>
      <c r="C160" s="92">
        <v>1022</v>
      </c>
      <c r="D160" s="92">
        <v>0</v>
      </c>
      <c r="E160" s="93">
        <v>2555</v>
      </c>
    </row>
    <row r="161" spans="1:5">
      <c r="A161" s="91">
        <v>43383</v>
      </c>
      <c r="B161" s="92">
        <v>1355</v>
      </c>
      <c r="C161" s="92">
        <v>735</v>
      </c>
      <c r="D161" s="92">
        <v>0</v>
      </c>
      <c r="E161" s="93">
        <v>2090</v>
      </c>
    </row>
    <row r="162" spans="1:5">
      <c r="A162" s="91">
        <v>43368</v>
      </c>
      <c r="B162" s="92">
        <v>1287</v>
      </c>
      <c r="C162" s="92">
        <v>858</v>
      </c>
      <c r="D162" s="92">
        <v>0</v>
      </c>
      <c r="E162" s="93">
        <v>2145</v>
      </c>
    </row>
    <row r="163" spans="1:5">
      <c r="A163" s="91">
        <v>43354</v>
      </c>
      <c r="B163" s="92">
        <v>568</v>
      </c>
      <c r="C163" s="92">
        <v>142</v>
      </c>
      <c r="D163" s="92">
        <v>0</v>
      </c>
      <c r="E163" s="93">
        <v>710</v>
      </c>
    </row>
    <row r="164" spans="1:5">
      <c r="A164" s="91">
        <v>43347</v>
      </c>
      <c r="B164" s="92">
        <v>0</v>
      </c>
      <c r="C164" s="92">
        <v>0</v>
      </c>
      <c r="D164" s="92">
        <v>0</v>
      </c>
      <c r="E164" s="93">
        <v>0</v>
      </c>
    </row>
    <row r="165" spans="1:5">
      <c r="A165" s="91">
        <v>43333</v>
      </c>
      <c r="B165" s="92">
        <v>0</v>
      </c>
      <c r="C165" s="92">
        <v>0</v>
      </c>
      <c r="D165" s="92">
        <v>0</v>
      </c>
      <c r="E165" s="93">
        <v>0</v>
      </c>
    </row>
    <row r="166" spans="1:5">
      <c r="A166" s="91">
        <v>43319</v>
      </c>
      <c r="B166" s="92">
        <v>0</v>
      </c>
      <c r="C166" s="92">
        <v>0</v>
      </c>
      <c r="D166" s="92">
        <v>0</v>
      </c>
      <c r="E166" s="93">
        <v>0</v>
      </c>
    </row>
    <row r="167" spans="1:5">
      <c r="A167" s="91">
        <v>43298</v>
      </c>
      <c r="B167" s="92">
        <v>606</v>
      </c>
      <c r="C167" s="92">
        <v>1414</v>
      </c>
      <c r="D167" s="92">
        <v>0</v>
      </c>
      <c r="E167" s="93">
        <v>2020</v>
      </c>
    </row>
    <row r="168" spans="1:5">
      <c r="A168" s="91">
        <v>43286</v>
      </c>
      <c r="B168" s="92">
        <v>760</v>
      </c>
      <c r="C168" s="92">
        <v>1140</v>
      </c>
      <c r="D168" s="92">
        <v>0</v>
      </c>
      <c r="E168" s="93">
        <v>1900</v>
      </c>
    </row>
    <row r="169" spans="1:5">
      <c r="A169" s="91">
        <v>43271</v>
      </c>
      <c r="B169" s="92">
        <v>695</v>
      </c>
      <c r="C169" s="92">
        <v>1040</v>
      </c>
      <c r="D169" s="92">
        <v>0</v>
      </c>
      <c r="E169" s="93">
        <v>1735</v>
      </c>
    </row>
    <row r="170" spans="1:5">
      <c r="A170" s="91">
        <v>43258</v>
      </c>
      <c r="B170" s="92">
        <v>210</v>
      </c>
      <c r="C170" s="92">
        <v>490</v>
      </c>
      <c r="D170" s="92">
        <v>0</v>
      </c>
      <c r="E170" s="93">
        <v>700</v>
      </c>
    </row>
    <row r="171" spans="1:5">
      <c r="A171" s="91">
        <v>43245</v>
      </c>
      <c r="B171" s="92">
        <v>680</v>
      </c>
      <c r="C171" s="92">
        <v>835</v>
      </c>
      <c r="D171" s="92">
        <v>0</v>
      </c>
      <c r="E171" s="93">
        <v>1515</v>
      </c>
    </row>
    <row r="172" spans="1:5">
      <c r="A172" s="91">
        <v>43231</v>
      </c>
      <c r="B172" s="92">
        <v>1490</v>
      </c>
      <c r="C172" s="92">
        <v>500</v>
      </c>
      <c r="D172" s="92">
        <v>0</v>
      </c>
      <c r="E172" s="93">
        <v>1990</v>
      </c>
    </row>
    <row r="173" spans="1:5">
      <c r="A173" s="91">
        <v>43216</v>
      </c>
      <c r="B173" s="92">
        <v>1035</v>
      </c>
      <c r="C173" s="92">
        <v>690</v>
      </c>
      <c r="D173" s="92">
        <v>0</v>
      </c>
      <c r="E173" s="93">
        <v>1725</v>
      </c>
    </row>
    <row r="174" spans="1:5">
      <c r="A174" s="91">
        <v>43201</v>
      </c>
      <c r="B174" s="92">
        <v>820</v>
      </c>
      <c r="C174" s="92">
        <v>1230</v>
      </c>
      <c r="D174" s="92">
        <v>0</v>
      </c>
      <c r="E174" s="93">
        <v>2050</v>
      </c>
    </row>
    <row r="175" spans="1:5">
      <c r="A175" s="91">
        <v>43182</v>
      </c>
      <c r="B175" s="92">
        <v>720</v>
      </c>
      <c r="C175" s="92">
        <v>1080</v>
      </c>
      <c r="D175" s="92">
        <v>0</v>
      </c>
      <c r="E175" s="93">
        <v>1800</v>
      </c>
    </row>
    <row r="176" spans="1:5">
      <c r="A176" s="91">
        <v>43160</v>
      </c>
      <c r="B176" s="92">
        <v>792</v>
      </c>
      <c r="C176" s="92">
        <v>528</v>
      </c>
      <c r="D176" s="92">
        <v>0</v>
      </c>
      <c r="E176" s="93">
        <v>1320</v>
      </c>
    </row>
    <row r="177" spans="1:5">
      <c r="A177" s="91">
        <v>43144</v>
      </c>
      <c r="B177" s="92">
        <v>735</v>
      </c>
      <c r="C177" s="92">
        <v>315</v>
      </c>
      <c r="D177" s="92">
        <v>0</v>
      </c>
      <c r="E177" s="93">
        <v>1050</v>
      </c>
    </row>
    <row r="178" spans="1:5">
      <c r="A178" s="91">
        <v>43130</v>
      </c>
      <c r="B178" s="92">
        <v>530</v>
      </c>
      <c r="C178" s="92">
        <v>170</v>
      </c>
      <c r="D178" s="92">
        <v>0</v>
      </c>
      <c r="E178" s="93">
        <f t="shared" ref="E178:E192" si="0">SUM(B178:D178)</f>
        <v>700</v>
      </c>
    </row>
    <row r="179" spans="1:5">
      <c r="A179" s="91">
        <v>43119</v>
      </c>
      <c r="B179" s="92">
        <v>875</v>
      </c>
      <c r="C179" s="92">
        <v>375</v>
      </c>
      <c r="D179" s="92">
        <v>0</v>
      </c>
      <c r="E179" s="93">
        <f t="shared" si="0"/>
        <v>1250</v>
      </c>
    </row>
    <row r="180" spans="1:5">
      <c r="A180" s="91">
        <v>43104</v>
      </c>
      <c r="B180" s="92">
        <v>690</v>
      </c>
      <c r="C180" s="92">
        <v>690</v>
      </c>
      <c r="D180" s="92">
        <v>0</v>
      </c>
      <c r="E180" s="93">
        <f t="shared" si="0"/>
        <v>1380</v>
      </c>
    </row>
    <row r="181" spans="1:5">
      <c r="A181" s="91">
        <v>43088</v>
      </c>
      <c r="B181" s="92">
        <v>840</v>
      </c>
      <c r="C181" s="92">
        <v>360</v>
      </c>
      <c r="D181" s="92">
        <v>0</v>
      </c>
      <c r="E181" s="93">
        <f t="shared" si="0"/>
        <v>1200</v>
      </c>
    </row>
    <row r="182" spans="1:5">
      <c r="A182" s="91">
        <v>43080</v>
      </c>
      <c r="B182" s="92">
        <v>980</v>
      </c>
      <c r="C182" s="92">
        <v>420</v>
      </c>
      <c r="D182" s="92">
        <v>0</v>
      </c>
      <c r="E182" s="93">
        <f t="shared" si="0"/>
        <v>1400</v>
      </c>
    </row>
    <row r="183" spans="1:5">
      <c r="A183" s="91">
        <v>43063</v>
      </c>
      <c r="B183" s="92">
        <v>924</v>
      </c>
      <c r="C183" s="92">
        <v>396</v>
      </c>
      <c r="D183" s="92">
        <v>0</v>
      </c>
      <c r="E183" s="93">
        <f t="shared" si="0"/>
        <v>1320</v>
      </c>
    </row>
    <row r="184" spans="1:5">
      <c r="A184" s="91">
        <v>43048</v>
      </c>
      <c r="B184" s="92">
        <v>554</v>
      </c>
      <c r="C184" s="92">
        <v>368</v>
      </c>
      <c r="D184" s="92">
        <v>0</v>
      </c>
      <c r="E184" s="93">
        <f t="shared" si="0"/>
        <v>922</v>
      </c>
    </row>
    <row r="185" spans="1:5">
      <c r="A185" s="91">
        <v>43034</v>
      </c>
      <c r="B185" s="92">
        <v>1470</v>
      </c>
      <c r="C185" s="92">
        <v>630</v>
      </c>
      <c r="D185" s="92">
        <v>0</v>
      </c>
      <c r="E185" s="93">
        <f t="shared" si="0"/>
        <v>2100</v>
      </c>
    </row>
    <row r="186" spans="1:5">
      <c r="A186" s="91">
        <v>43018</v>
      </c>
      <c r="B186" s="92">
        <v>490</v>
      </c>
      <c r="C186" s="92">
        <v>1960</v>
      </c>
      <c r="D186" s="92">
        <v>0</v>
      </c>
      <c r="E186" s="93">
        <f t="shared" si="0"/>
        <v>2450</v>
      </c>
    </row>
    <row r="187" spans="1:5">
      <c r="A187" s="91">
        <v>43007</v>
      </c>
      <c r="B187" s="92">
        <v>580</v>
      </c>
      <c r="C187" s="92">
        <v>2320</v>
      </c>
      <c r="D187" s="92">
        <v>0</v>
      </c>
      <c r="E187" s="93">
        <f t="shared" si="0"/>
        <v>2900</v>
      </c>
    </row>
    <row r="188" spans="1:5">
      <c r="A188" s="91">
        <v>42986</v>
      </c>
      <c r="B188" s="92">
        <v>840</v>
      </c>
      <c r="C188" s="92">
        <v>3360</v>
      </c>
      <c r="D188" s="92">
        <v>0</v>
      </c>
      <c r="E188" s="93">
        <f t="shared" si="0"/>
        <v>4200</v>
      </c>
    </row>
    <row r="189" spans="1:5">
      <c r="A189" s="91">
        <v>42968</v>
      </c>
      <c r="B189" s="92">
        <v>1230</v>
      </c>
      <c r="C189" s="92">
        <v>2870</v>
      </c>
      <c r="D189" s="92">
        <v>0</v>
      </c>
      <c r="E189" s="93">
        <f t="shared" si="0"/>
        <v>4100</v>
      </c>
    </row>
    <row r="190" spans="1:5">
      <c r="A190" s="91">
        <v>42954</v>
      </c>
      <c r="B190" s="92">
        <v>1075</v>
      </c>
      <c r="C190" s="92">
        <v>3225</v>
      </c>
      <c r="D190" s="92">
        <v>0</v>
      </c>
      <c r="E190" s="93">
        <f t="shared" si="0"/>
        <v>4300</v>
      </c>
    </row>
    <row r="191" spans="1:5">
      <c r="A191" s="91">
        <v>42935</v>
      </c>
      <c r="B191" s="92">
        <v>880</v>
      </c>
      <c r="C191" s="92">
        <v>1320</v>
      </c>
      <c r="D191" s="92">
        <v>0</v>
      </c>
      <c r="E191" s="93">
        <f t="shared" si="0"/>
        <v>2200</v>
      </c>
    </row>
    <row r="192" spans="1:5">
      <c r="A192" s="91">
        <v>42927</v>
      </c>
      <c r="B192" s="92">
        <v>1080</v>
      </c>
      <c r="C192" s="92">
        <v>720</v>
      </c>
      <c r="D192" s="92">
        <v>0</v>
      </c>
      <c r="E192" s="93">
        <f t="shared" si="0"/>
        <v>1800</v>
      </c>
    </row>
    <row r="193" spans="1:5">
      <c r="A193" s="91">
        <v>42907</v>
      </c>
      <c r="B193" s="92">
        <v>750</v>
      </c>
      <c r="C193" s="92">
        <v>670</v>
      </c>
      <c r="D193" s="92">
        <v>0</v>
      </c>
      <c r="E193" s="93">
        <f>SUM(B193:D193)</f>
        <v>1420</v>
      </c>
    </row>
    <row r="194" spans="1:5">
      <c r="A194" s="91">
        <v>42887</v>
      </c>
      <c r="B194" s="92">
        <v>720</v>
      </c>
      <c r="C194" s="92">
        <v>180</v>
      </c>
      <c r="D194" s="92">
        <v>0</v>
      </c>
      <c r="E194" s="93">
        <v>900</v>
      </c>
    </row>
    <row r="195" spans="1:5">
      <c r="A195" s="91">
        <v>42872</v>
      </c>
      <c r="B195" s="92">
        <v>405</v>
      </c>
      <c r="C195" s="92">
        <v>70</v>
      </c>
      <c r="D195" s="92">
        <v>0</v>
      </c>
      <c r="E195" s="93">
        <v>475</v>
      </c>
    </row>
    <row r="196" spans="1:5">
      <c r="A196" s="91">
        <v>42860</v>
      </c>
      <c r="B196" s="92">
        <v>630</v>
      </c>
      <c r="C196" s="92">
        <v>20</v>
      </c>
      <c r="D196" s="92">
        <v>0</v>
      </c>
      <c r="E196" s="93">
        <v>650</v>
      </c>
    </row>
    <row r="197" spans="1:5">
      <c r="A197" s="91">
        <v>42851</v>
      </c>
      <c r="B197" s="92">
        <v>400</v>
      </c>
      <c r="C197" s="92">
        <v>0</v>
      </c>
      <c r="D197" s="92">
        <v>0</v>
      </c>
      <c r="E197" s="93">
        <v>400</v>
      </c>
    </row>
    <row r="198" spans="1:5">
      <c r="A198" s="91">
        <v>42844</v>
      </c>
      <c r="B198" s="92">
        <v>355</v>
      </c>
      <c r="C198" s="92">
        <v>0</v>
      </c>
      <c r="D198" s="92">
        <v>0</v>
      </c>
      <c r="E198" s="93">
        <v>355</v>
      </c>
    </row>
    <row r="199" spans="1:5">
      <c r="A199" s="91">
        <v>42831</v>
      </c>
      <c r="B199" s="92">
        <v>390</v>
      </c>
      <c r="C199" s="92">
        <v>0</v>
      </c>
      <c r="D199" s="92">
        <v>0</v>
      </c>
      <c r="E199" s="93">
        <v>390</v>
      </c>
    </row>
    <row r="200" spans="1:5">
      <c r="A200" s="91">
        <v>42808</v>
      </c>
      <c r="B200" s="92">
        <v>220</v>
      </c>
      <c r="C200" s="92">
        <v>40</v>
      </c>
      <c r="D200" s="92">
        <v>0</v>
      </c>
      <c r="E200" s="93">
        <v>260</v>
      </c>
    </row>
    <row r="201" spans="1:5">
      <c r="A201" s="91">
        <v>42793</v>
      </c>
      <c r="B201" s="92">
        <v>225</v>
      </c>
      <c r="C201" s="92">
        <v>25</v>
      </c>
      <c r="D201" s="92">
        <v>0</v>
      </c>
      <c r="E201" s="93">
        <v>260</v>
      </c>
    </row>
    <row r="202" spans="1:5">
      <c r="A202" s="91">
        <v>42775</v>
      </c>
      <c r="B202" s="92">
        <v>350</v>
      </c>
      <c r="C202" s="92">
        <v>0</v>
      </c>
      <c r="D202" s="92">
        <v>0</v>
      </c>
      <c r="E202" s="93">
        <v>350</v>
      </c>
    </row>
    <row r="203" spans="1:5">
      <c r="A203" s="91">
        <v>42762</v>
      </c>
      <c r="B203" s="92">
        <v>315</v>
      </c>
      <c r="C203" s="92">
        <v>0</v>
      </c>
      <c r="D203" s="92">
        <v>0</v>
      </c>
      <c r="E203" s="93">
        <v>315</v>
      </c>
    </row>
    <row r="204" spans="1:5">
      <c r="A204" s="91">
        <v>42748</v>
      </c>
      <c r="B204" s="92">
        <v>250</v>
      </c>
      <c r="C204" s="92">
        <v>0</v>
      </c>
      <c r="D204" s="92">
        <v>0</v>
      </c>
      <c r="E204" s="93">
        <v>250</v>
      </c>
    </row>
    <row r="205" spans="1:5">
      <c r="A205" s="91">
        <v>42725</v>
      </c>
      <c r="B205" s="92">
        <v>1500</v>
      </c>
      <c r="C205" s="92">
        <v>500</v>
      </c>
      <c r="D205" s="92">
        <v>0</v>
      </c>
      <c r="E205" s="93">
        <v>2100</v>
      </c>
    </row>
    <row r="206" spans="1:5">
      <c r="A206" s="91">
        <v>42717</v>
      </c>
      <c r="B206" s="92">
        <v>1470</v>
      </c>
      <c r="C206" s="92">
        <v>530</v>
      </c>
      <c r="D206" s="92">
        <v>0</v>
      </c>
      <c r="E206" s="93">
        <v>2100</v>
      </c>
    </row>
    <row r="207" spans="1:5">
      <c r="A207" s="91">
        <v>42706</v>
      </c>
      <c r="B207" s="92">
        <v>1180</v>
      </c>
      <c r="C207" s="92">
        <v>507</v>
      </c>
      <c r="D207" s="92">
        <v>0</v>
      </c>
      <c r="E207" s="93">
        <v>1687</v>
      </c>
    </row>
    <row r="208" spans="1:5">
      <c r="A208" s="91">
        <v>42698</v>
      </c>
      <c r="B208" s="92">
        <v>630</v>
      </c>
      <c r="C208" s="92">
        <v>350</v>
      </c>
      <c r="D208" s="92">
        <v>0</v>
      </c>
      <c r="E208" s="93">
        <v>980</v>
      </c>
    </row>
    <row r="209" spans="1:5">
      <c r="A209" s="91">
        <v>42691</v>
      </c>
      <c r="B209" s="92">
        <v>512</v>
      </c>
      <c r="C209" s="92">
        <v>57</v>
      </c>
      <c r="D209" s="92">
        <v>0</v>
      </c>
      <c r="E209" s="93">
        <v>569</v>
      </c>
    </row>
    <row r="210" spans="1:5">
      <c r="A210" s="91">
        <v>42676</v>
      </c>
      <c r="B210" s="92">
        <v>750</v>
      </c>
      <c r="C210" s="92">
        <v>0</v>
      </c>
      <c r="D210" s="92">
        <v>0</v>
      </c>
      <c r="E210" s="93">
        <v>750</v>
      </c>
    </row>
    <row r="211" spans="1:5">
      <c r="A211" s="91">
        <v>42667</v>
      </c>
      <c r="B211" s="92">
        <v>550</v>
      </c>
      <c r="C211" s="92">
        <v>0</v>
      </c>
      <c r="D211" s="92">
        <v>0</v>
      </c>
      <c r="E211" s="93">
        <v>550</v>
      </c>
    </row>
    <row r="212" spans="1:5">
      <c r="A212" s="91">
        <v>42663</v>
      </c>
      <c r="B212" s="92">
        <v>210</v>
      </c>
      <c r="C212" s="92">
        <v>0</v>
      </c>
      <c r="D212" s="92">
        <v>0</v>
      </c>
      <c r="E212" s="93">
        <v>210</v>
      </c>
    </row>
    <row r="213" spans="1:5">
      <c r="A213" s="91">
        <v>42649</v>
      </c>
      <c r="B213" s="92">
        <v>340</v>
      </c>
      <c r="C213" s="92">
        <v>120</v>
      </c>
      <c r="D213" s="92">
        <v>0</v>
      </c>
      <c r="E213" s="93">
        <v>460</v>
      </c>
    </row>
    <row r="214" spans="1:5">
      <c r="A214" s="91">
        <v>42635</v>
      </c>
      <c r="B214" s="92">
        <v>280</v>
      </c>
      <c r="C214" s="92">
        <v>100</v>
      </c>
      <c r="D214" s="92">
        <v>0</v>
      </c>
      <c r="E214" s="93">
        <v>380</v>
      </c>
    </row>
    <row r="215" spans="1:5">
      <c r="A215" s="91">
        <v>42626</v>
      </c>
      <c r="B215" s="92">
        <v>585</v>
      </c>
      <c r="C215" s="92">
        <v>65</v>
      </c>
      <c r="D215" s="92">
        <v>0</v>
      </c>
      <c r="E215" s="93">
        <v>650</v>
      </c>
    </row>
    <row r="216" spans="1:5">
      <c r="A216" s="91">
        <v>42597</v>
      </c>
      <c r="B216" s="92">
        <v>1280</v>
      </c>
      <c r="C216" s="92">
        <v>1920</v>
      </c>
      <c r="D216" s="92">
        <v>0</v>
      </c>
      <c r="E216" s="93">
        <v>3200</v>
      </c>
    </row>
    <row r="217" spans="1:5">
      <c r="A217" s="91">
        <v>42572</v>
      </c>
      <c r="B217" s="92">
        <v>210</v>
      </c>
      <c r="C217" s="92">
        <v>490</v>
      </c>
      <c r="D217" s="92">
        <v>0</v>
      </c>
      <c r="E217" s="93">
        <f>SUM(B217:C217)</f>
        <v>700</v>
      </c>
    </row>
    <row r="218" spans="1:5">
      <c r="A218" s="91">
        <v>42564</v>
      </c>
      <c r="B218" s="92">
        <v>270</v>
      </c>
      <c r="C218" s="92">
        <v>630</v>
      </c>
      <c r="D218" s="92">
        <v>0</v>
      </c>
      <c r="E218" s="93">
        <v>900</v>
      </c>
    </row>
    <row r="219" spans="1:5">
      <c r="A219" s="91">
        <v>42552</v>
      </c>
      <c r="B219" s="92">
        <v>300</v>
      </c>
      <c r="C219" s="92">
        <v>800</v>
      </c>
      <c r="D219" s="92">
        <v>0</v>
      </c>
      <c r="E219" s="93">
        <v>1100</v>
      </c>
    </row>
    <row r="220" spans="1:5">
      <c r="A220" s="91">
        <v>42543</v>
      </c>
      <c r="B220" s="92">
        <v>300</v>
      </c>
      <c r="C220" s="92">
        <v>650</v>
      </c>
      <c r="D220" s="92">
        <v>0</v>
      </c>
      <c r="E220" s="93">
        <v>950</v>
      </c>
    </row>
    <row r="221" spans="1:5">
      <c r="A221" s="91">
        <v>42530</v>
      </c>
      <c r="B221" s="92">
        <v>270</v>
      </c>
      <c r="C221" s="92">
        <v>630</v>
      </c>
      <c r="D221" s="92">
        <v>0</v>
      </c>
      <c r="E221" s="93">
        <v>900</v>
      </c>
    </row>
    <row r="222" spans="1:5">
      <c r="A222" s="91">
        <v>42495</v>
      </c>
      <c r="B222" s="92">
        <v>100</v>
      </c>
      <c r="C222" s="92">
        <v>300</v>
      </c>
      <c r="D222" s="92">
        <v>0</v>
      </c>
      <c r="E222" s="93">
        <v>400</v>
      </c>
    </row>
    <row r="223" spans="1:5">
      <c r="A223" s="91">
        <v>42488</v>
      </c>
      <c r="B223" s="92">
        <v>80</v>
      </c>
      <c r="C223" s="92">
        <v>0</v>
      </c>
      <c r="D223" s="92">
        <v>0</v>
      </c>
      <c r="E223" s="93">
        <v>80</v>
      </c>
    </row>
    <row r="224" spans="1:5">
      <c r="A224" s="99">
        <v>42466</v>
      </c>
      <c r="B224" s="102">
        <v>0</v>
      </c>
      <c r="C224" s="102">
        <v>0</v>
      </c>
      <c r="D224" s="102">
        <v>0</v>
      </c>
      <c r="E224" s="98">
        <v>0</v>
      </c>
    </row>
    <row r="225" spans="1:5">
      <c r="A225" s="99">
        <v>42431</v>
      </c>
      <c r="B225" s="102">
        <v>0</v>
      </c>
      <c r="C225" s="102">
        <v>0</v>
      </c>
      <c r="D225" s="102">
        <v>0</v>
      </c>
      <c r="E225" s="98">
        <v>0</v>
      </c>
    </row>
    <row r="226" spans="1:5">
      <c r="A226" s="99">
        <v>42418</v>
      </c>
      <c r="B226" s="102">
        <v>0</v>
      </c>
      <c r="C226" s="102">
        <v>0</v>
      </c>
      <c r="D226" s="102">
        <v>0</v>
      </c>
      <c r="E226" s="98">
        <v>0</v>
      </c>
    </row>
    <row r="227" spans="1:5">
      <c r="A227" s="99">
        <v>42401</v>
      </c>
      <c r="B227" s="102">
        <v>0</v>
      </c>
      <c r="C227" s="102">
        <v>0</v>
      </c>
      <c r="D227" s="102">
        <v>0</v>
      </c>
      <c r="E227" s="98">
        <v>0</v>
      </c>
    </row>
    <row r="228" spans="1:5">
      <c r="A228" s="99">
        <v>42380</v>
      </c>
      <c r="B228" s="102">
        <v>0</v>
      </c>
      <c r="C228" s="102">
        <v>0</v>
      </c>
      <c r="D228" s="102">
        <v>0</v>
      </c>
      <c r="E228" s="98">
        <v>0</v>
      </c>
    </row>
    <row r="229" spans="1:5">
      <c r="A229" s="99">
        <v>42373</v>
      </c>
      <c r="B229" s="102">
        <v>51</v>
      </c>
      <c r="C229" s="102">
        <v>135</v>
      </c>
      <c r="D229" s="102">
        <v>0</v>
      </c>
      <c r="E229" s="98">
        <v>186</v>
      </c>
    </row>
    <row r="230" spans="1:5">
      <c r="A230" s="99">
        <v>42359</v>
      </c>
      <c r="B230" s="102">
        <v>70</v>
      </c>
      <c r="C230" s="102">
        <v>150</v>
      </c>
      <c r="D230" s="102">
        <v>0</v>
      </c>
      <c r="E230" s="98">
        <v>220</v>
      </c>
    </row>
    <row r="231" spans="1:5">
      <c r="A231" s="99">
        <v>42342</v>
      </c>
      <c r="B231" s="102">
        <v>480</v>
      </c>
      <c r="C231" s="102">
        <v>720</v>
      </c>
      <c r="D231" s="102">
        <v>0</v>
      </c>
      <c r="E231" s="98">
        <v>1200</v>
      </c>
    </row>
    <row r="232" spans="1:5">
      <c r="A232" s="91">
        <v>42314</v>
      </c>
      <c r="B232" s="92">
        <v>600</v>
      </c>
      <c r="C232" s="92">
        <v>1400</v>
      </c>
      <c r="D232" s="92">
        <v>0</v>
      </c>
      <c r="E232" s="93">
        <v>2000</v>
      </c>
    </row>
    <row r="233" spans="1:5">
      <c r="A233" s="91">
        <v>42296</v>
      </c>
      <c r="B233" s="92">
        <v>900</v>
      </c>
      <c r="C233" s="92">
        <v>600</v>
      </c>
      <c r="D233" s="92">
        <v>0</v>
      </c>
      <c r="E233" s="93">
        <v>1500</v>
      </c>
    </row>
    <row r="234" spans="1:5">
      <c r="A234" s="91">
        <v>42289</v>
      </c>
      <c r="B234" s="92">
        <v>840</v>
      </c>
      <c r="C234" s="92">
        <v>360</v>
      </c>
      <c r="D234" s="92">
        <v>0</v>
      </c>
      <c r="E234" s="93">
        <v>1200</v>
      </c>
    </row>
    <row r="235" spans="1:5">
      <c r="A235" s="91">
        <v>42248</v>
      </c>
      <c r="B235" s="92">
        <v>360</v>
      </c>
      <c r="C235" s="92">
        <v>240</v>
      </c>
      <c r="D235" s="92">
        <v>0</v>
      </c>
      <c r="E235" s="93">
        <v>600</v>
      </c>
    </row>
    <row r="236" spans="1:5">
      <c r="A236" s="91">
        <v>42219</v>
      </c>
      <c r="B236" s="92">
        <v>50</v>
      </c>
      <c r="C236" s="92">
        <v>150</v>
      </c>
      <c r="D236" s="92">
        <v>0</v>
      </c>
      <c r="E236" s="93">
        <v>200</v>
      </c>
    </row>
    <row r="237" spans="1:5">
      <c r="A237" s="91">
        <v>42194</v>
      </c>
      <c r="B237" s="92">
        <v>100</v>
      </c>
      <c r="C237" s="92">
        <v>0</v>
      </c>
      <c r="D237" s="92">
        <v>0</v>
      </c>
      <c r="E237" s="93">
        <v>100</v>
      </c>
    </row>
    <row r="238" spans="1:5">
      <c r="A238" s="91">
        <v>42166</v>
      </c>
      <c r="B238" s="92">
        <v>0</v>
      </c>
      <c r="C238" s="92">
        <v>0</v>
      </c>
      <c r="D238" s="92">
        <v>0</v>
      </c>
      <c r="E238" s="93">
        <v>0</v>
      </c>
    </row>
    <row r="239" spans="1:5">
      <c r="A239" s="91">
        <v>42146</v>
      </c>
      <c r="B239" s="92">
        <v>0</v>
      </c>
      <c r="C239" s="92">
        <v>0</v>
      </c>
      <c r="D239" s="92">
        <v>0</v>
      </c>
      <c r="E239" s="93">
        <v>0</v>
      </c>
    </row>
    <row r="240" spans="1:5">
      <c r="A240" s="91">
        <v>42117</v>
      </c>
      <c r="B240" s="92">
        <v>0</v>
      </c>
      <c r="C240" s="92">
        <v>0</v>
      </c>
      <c r="D240" s="92">
        <v>0</v>
      </c>
      <c r="E240" s="93">
        <v>0</v>
      </c>
    </row>
    <row r="241" spans="1:5">
      <c r="A241" s="91">
        <v>42082</v>
      </c>
      <c r="B241" s="92">
        <v>0</v>
      </c>
      <c r="C241" s="92">
        <v>0</v>
      </c>
      <c r="D241" s="92">
        <v>0</v>
      </c>
      <c r="E241" s="93">
        <v>0</v>
      </c>
    </row>
    <row r="242" spans="1:5">
      <c r="A242" s="91">
        <v>42061</v>
      </c>
      <c r="B242" s="103">
        <v>0</v>
      </c>
      <c r="C242" s="103">
        <v>0</v>
      </c>
      <c r="D242" s="103">
        <v>0</v>
      </c>
      <c r="E242" s="104">
        <v>0</v>
      </c>
    </row>
    <row r="243" spans="1:5">
      <c r="A243" s="91">
        <v>42013</v>
      </c>
      <c r="B243" s="103">
        <v>0</v>
      </c>
      <c r="C243" s="103">
        <v>0</v>
      </c>
      <c r="D243" s="103">
        <v>0</v>
      </c>
      <c r="E243" s="104">
        <v>0</v>
      </c>
    </row>
    <row r="244" spans="1:5">
      <c r="A244" s="105">
        <v>41992</v>
      </c>
      <c r="B244" s="103">
        <v>100</v>
      </c>
      <c r="C244" s="103">
        <v>0</v>
      </c>
      <c r="D244" s="103">
        <v>0</v>
      </c>
      <c r="E244" s="104">
        <v>100</v>
      </c>
    </row>
    <row r="245" spans="1:5">
      <c r="A245" s="105">
        <v>41964</v>
      </c>
      <c r="B245" s="103">
        <v>150</v>
      </c>
      <c r="C245" s="103">
        <v>0</v>
      </c>
      <c r="D245" s="103">
        <v>0</v>
      </c>
      <c r="E245" s="104">
        <v>150</v>
      </c>
    </row>
    <row r="246" spans="1:5">
      <c r="A246" s="105">
        <v>41956</v>
      </c>
      <c r="B246" s="103">
        <v>150</v>
      </c>
      <c r="C246" s="103">
        <v>0</v>
      </c>
      <c r="D246" s="103">
        <v>0</v>
      </c>
      <c r="E246" s="104">
        <v>150</v>
      </c>
    </row>
    <row r="247" spans="1:5">
      <c r="A247" s="105">
        <v>41932</v>
      </c>
      <c r="B247" s="103">
        <v>100</v>
      </c>
      <c r="C247" s="103">
        <v>0</v>
      </c>
      <c r="D247" s="103">
        <v>0</v>
      </c>
      <c r="E247" s="104">
        <v>100</v>
      </c>
    </row>
    <row r="248" spans="1:5">
      <c r="A248" s="105">
        <v>41922</v>
      </c>
      <c r="B248" s="103">
        <v>100</v>
      </c>
      <c r="C248" s="103">
        <v>150</v>
      </c>
      <c r="D248" s="103">
        <v>0</v>
      </c>
      <c r="E248" s="104">
        <v>250</v>
      </c>
    </row>
    <row r="249" spans="1:5">
      <c r="A249" s="105">
        <v>41905</v>
      </c>
      <c r="B249" s="103">
        <v>0</v>
      </c>
      <c r="C249" s="103">
        <v>0</v>
      </c>
      <c r="D249" s="103">
        <v>0</v>
      </c>
      <c r="E249" s="104">
        <v>0</v>
      </c>
    </row>
    <row r="250" spans="1:5">
      <c r="A250" s="105">
        <v>41866</v>
      </c>
      <c r="B250" s="103">
        <v>0</v>
      </c>
      <c r="C250" s="103">
        <v>0</v>
      </c>
      <c r="D250" s="103">
        <v>0</v>
      </c>
      <c r="E250" s="104">
        <v>0</v>
      </c>
    </row>
    <row r="251" spans="1:5">
      <c r="A251" s="105">
        <v>41838</v>
      </c>
      <c r="B251" s="103">
        <v>0</v>
      </c>
      <c r="C251" s="103">
        <v>0</v>
      </c>
      <c r="D251" s="103">
        <v>0</v>
      </c>
      <c r="E251" s="104">
        <v>0</v>
      </c>
    </row>
    <row r="252" spans="1:5">
      <c r="A252" s="105">
        <v>41810</v>
      </c>
      <c r="B252" s="103">
        <v>0</v>
      </c>
      <c r="C252" s="103">
        <v>0</v>
      </c>
      <c r="D252" s="103">
        <v>0</v>
      </c>
      <c r="E252" s="104">
        <v>0</v>
      </c>
    </row>
    <row r="253" spans="1:5">
      <c r="A253" s="106">
        <v>41774</v>
      </c>
      <c r="B253" s="107">
        <v>0</v>
      </c>
      <c r="C253" s="107">
        <v>0</v>
      </c>
      <c r="D253" s="107">
        <v>0</v>
      </c>
      <c r="E253" s="108">
        <f>SUM(B253:D253)</f>
        <v>0</v>
      </c>
    </row>
    <row r="254" spans="1:5">
      <c r="A254" s="105">
        <v>41751</v>
      </c>
      <c r="B254" s="103">
        <v>0</v>
      </c>
      <c r="C254" s="103">
        <v>0</v>
      </c>
      <c r="D254" s="103">
        <v>0</v>
      </c>
      <c r="E254" s="104">
        <v>0</v>
      </c>
    </row>
    <row r="255" spans="1:5">
      <c r="A255" s="106">
        <v>41723</v>
      </c>
      <c r="B255" s="107">
        <v>0</v>
      </c>
      <c r="C255" s="107">
        <v>0</v>
      </c>
      <c r="D255" s="107">
        <v>0</v>
      </c>
      <c r="E255" s="108">
        <f>SUM(B255:D255)</f>
        <v>0</v>
      </c>
    </row>
    <row r="256" spans="1:5">
      <c r="A256" s="109">
        <v>41691</v>
      </c>
      <c r="B256" s="92">
        <v>0</v>
      </c>
      <c r="C256" s="92">
        <v>0</v>
      </c>
      <c r="D256" s="92">
        <v>0</v>
      </c>
      <c r="E256" s="93">
        <v>0</v>
      </c>
    </row>
    <row r="257" spans="1:5">
      <c r="A257" s="109">
        <v>41670</v>
      </c>
      <c r="B257" s="92">
        <v>0</v>
      </c>
      <c r="C257" s="92">
        <v>0</v>
      </c>
      <c r="D257" s="92">
        <v>0</v>
      </c>
      <c r="E257" s="93">
        <v>0</v>
      </c>
    </row>
    <row r="258" spans="1:5">
      <c r="A258" s="109">
        <v>41656</v>
      </c>
      <c r="B258" s="92">
        <v>0</v>
      </c>
      <c r="C258" s="92">
        <v>0</v>
      </c>
      <c r="D258" s="92">
        <v>0</v>
      </c>
      <c r="E258" s="93">
        <v>0</v>
      </c>
    </row>
    <row r="259" spans="1:5">
      <c r="A259" s="109">
        <v>41642</v>
      </c>
      <c r="B259" s="92">
        <v>0</v>
      </c>
      <c r="C259" s="92">
        <v>0</v>
      </c>
      <c r="D259" s="92">
        <v>0</v>
      </c>
      <c r="E259" s="93">
        <v>0</v>
      </c>
    </row>
    <row r="260" spans="1:5">
      <c r="A260" s="109">
        <v>41628</v>
      </c>
      <c r="B260" s="92">
        <v>60</v>
      </c>
      <c r="C260" s="92">
        <v>0</v>
      </c>
      <c r="D260" s="92">
        <v>0</v>
      </c>
      <c r="E260" s="93">
        <v>60</v>
      </c>
    </row>
    <row r="261" spans="1:5">
      <c r="A261" s="110">
        <v>41607</v>
      </c>
      <c r="B261" s="92">
        <v>210</v>
      </c>
      <c r="C261" s="92">
        <v>150</v>
      </c>
      <c r="D261" s="92">
        <v>0</v>
      </c>
      <c r="E261" s="93">
        <v>360</v>
      </c>
    </row>
    <row r="262" spans="1:5">
      <c r="A262" s="110">
        <v>41593</v>
      </c>
      <c r="B262" s="92">
        <v>400</v>
      </c>
      <c r="C262" s="92">
        <v>0</v>
      </c>
      <c r="D262" s="92">
        <v>0</v>
      </c>
      <c r="E262" s="93">
        <v>400</v>
      </c>
    </row>
    <row r="263" spans="1:5">
      <c r="A263" s="110">
        <v>41578</v>
      </c>
      <c r="B263" s="92">
        <v>200</v>
      </c>
      <c r="C263" s="92">
        <v>0</v>
      </c>
      <c r="D263" s="92">
        <v>0</v>
      </c>
      <c r="E263" s="93">
        <v>200</v>
      </c>
    </row>
    <row r="264" spans="1:5">
      <c r="A264" s="110">
        <v>41556</v>
      </c>
      <c r="B264" s="92">
        <v>60</v>
      </c>
      <c r="C264" s="92">
        <v>0</v>
      </c>
      <c r="D264" s="92">
        <v>0</v>
      </c>
      <c r="E264" s="93">
        <v>60</v>
      </c>
    </row>
    <row r="265" spans="1:5">
      <c r="A265" s="111">
        <v>41526</v>
      </c>
      <c r="B265" s="112">
        <v>200</v>
      </c>
      <c r="C265" s="112">
        <v>0</v>
      </c>
      <c r="D265" s="112">
        <v>0</v>
      </c>
      <c r="E265" s="113">
        <v>200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L154"/>
  <sheetViews>
    <sheetView zoomScale="85" zoomScaleNormal="85" workbookViewId="0">
      <selection activeCell="Z18" sqref="Z18"/>
    </sheetView>
  </sheetViews>
  <sheetFormatPr defaultRowHeight="14"/>
  <cols>
    <col min="1" max="1" width="10.58203125" customWidth="1"/>
    <col min="2" max="2" width="10.25" customWidth="1"/>
    <col min="3" max="4" width="12.08203125" customWidth="1"/>
    <col min="5" max="5" width="10.58203125" customWidth="1"/>
    <col min="8" max="8" width="10.08203125" customWidth="1"/>
    <col min="9" max="9" width="11.25" customWidth="1"/>
  </cols>
  <sheetData>
    <row r="1" spans="1:12" ht="20">
      <c r="A1" s="1" t="s">
        <v>119</v>
      </c>
      <c r="B1" s="1"/>
      <c r="C1" s="1"/>
      <c r="D1" s="1"/>
      <c r="E1" s="1"/>
    </row>
    <row r="3" spans="1:12" ht="28">
      <c r="A3" s="2" t="s">
        <v>80</v>
      </c>
      <c r="B3" s="85" t="s">
        <v>81</v>
      </c>
      <c r="C3">
        <v>4520</v>
      </c>
      <c r="D3" s="11" t="s">
        <v>21</v>
      </c>
      <c r="E3" s="10">
        <v>-27.369427999999999</v>
      </c>
    </row>
    <row r="4" spans="1:12" ht="15.5">
      <c r="A4" s="2"/>
      <c r="D4" s="11" t="s">
        <v>22</v>
      </c>
      <c r="E4" s="22">
        <v>152.83899700000001</v>
      </c>
      <c r="G4" s="3"/>
      <c r="H4" s="71"/>
    </row>
    <row r="5" spans="1:12" ht="15.5">
      <c r="A5" s="2"/>
      <c r="D5" s="5"/>
      <c r="G5" s="3"/>
      <c r="H5" s="71"/>
    </row>
    <row r="6" spans="1:12">
      <c r="A6" s="4"/>
    </row>
    <row r="7" spans="1:12" ht="28.5" customHeight="1">
      <c r="A7" s="304"/>
      <c r="B7" s="304"/>
      <c r="C7" s="304"/>
      <c r="D7" s="304"/>
      <c r="E7" s="304"/>
      <c r="F7" s="9"/>
      <c r="G7" s="9"/>
      <c r="H7" s="4"/>
    </row>
    <row r="9" spans="1:12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H9" s="59"/>
      <c r="I9" s="59"/>
      <c r="J9" s="59"/>
      <c r="K9" s="59"/>
      <c r="L9" s="59"/>
    </row>
    <row r="10" spans="1:12" ht="24.75" customHeight="1">
      <c r="A10" s="23">
        <v>45678</v>
      </c>
      <c r="B10">
        <v>290</v>
      </c>
      <c r="C10">
        <v>5560</v>
      </c>
      <c r="D10">
        <v>0</v>
      </c>
      <c r="E10">
        <v>5850</v>
      </c>
      <c r="H10" s="59"/>
      <c r="I10" s="59"/>
      <c r="J10" s="59"/>
      <c r="K10" s="59"/>
      <c r="L10" s="59"/>
    </row>
    <row r="11" spans="1:12" ht="24.75" customHeight="1">
      <c r="A11" s="23">
        <v>45617</v>
      </c>
      <c r="B11">
        <v>325</v>
      </c>
      <c r="C11">
        <v>6175</v>
      </c>
      <c r="D11">
        <v>0</v>
      </c>
      <c r="E11">
        <v>6500</v>
      </c>
      <c r="H11" s="59"/>
      <c r="I11" s="59"/>
      <c r="J11" s="59"/>
      <c r="K11" s="59"/>
      <c r="L11" s="59"/>
    </row>
    <row r="12" spans="1:12" ht="24.75" customHeight="1">
      <c r="A12" s="247">
        <v>45583</v>
      </c>
      <c r="B12" s="253">
        <v>315</v>
      </c>
      <c r="C12" s="253">
        <v>6906</v>
      </c>
      <c r="D12" s="253">
        <v>0</v>
      </c>
      <c r="E12" s="254">
        <v>7221</v>
      </c>
      <c r="H12" s="59"/>
      <c r="I12" s="59"/>
      <c r="J12" s="59"/>
      <c r="K12" s="59"/>
      <c r="L12" s="59"/>
    </row>
    <row r="13" spans="1:12" ht="24.75" customHeight="1">
      <c r="A13" s="226">
        <v>45554</v>
      </c>
      <c r="B13" s="227">
        <v>0</v>
      </c>
      <c r="C13" s="227">
        <v>0</v>
      </c>
      <c r="D13" s="227">
        <v>0</v>
      </c>
      <c r="E13" s="228">
        <v>0</v>
      </c>
      <c r="H13" s="59"/>
      <c r="I13" s="59"/>
      <c r="J13" s="59"/>
      <c r="K13" s="59"/>
      <c r="L13" s="59"/>
    </row>
    <row r="14" spans="1:12" ht="24.75" customHeight="1">
      <c r="A14" s="226">
        <v>45525</v>
      </c>
      <c r="B14" s="227">
        <v>0</v>
      </c>
      <c r="C14" s="227">
        <v>0</v>
      </c>
      <c r="D14" s="227">
        <v>0</v>
      </c>
      <c r="E14" s="228">
        <v>0</v>
      </c>
      <c r="H14" s="59"/>
      <c r="I14" s="59"/>
      <c r="J14" s="59"/>
      <c r="K14" s="59"/>
      <c r="L14" s="59"/>
    </row>
    <row r="15" spans="1:12">
      <c r="A15" s="226">
        <v>45489</v>
      </c>
      <c r="B15" s="227">
        <v>0</v>
      </c>
      <c r="C15" s="227">
        <v>0</v>
      </c>
      <c r="D15" s="227">
        <v>0</v>
      </c>
      <c r="E15" s="228">
        <v>0</v>
      </c>
      <c r="H15" s="59"/>
      <c r="I15" s="59"/>
      <c r="J15" s="59"/>
      <c r="K15" s="59"/>
      <c r="L15" s="59"/>
    </row>
    <row r="16" spans="1:12">
      <c r="A16" s="226">
        <v>45462</v>
      </c>
      <c r="B16" s="227">
        <v>74</v>
      </c>
      <c r="C16" s="227">
        <v>606</v>
      </c>
      <c r="D16" s="227">
        <v>0</v>
      </c>
      <c r="E16" s="228">
        <v>680</v>
      </c>
      <c r="H16" s="59"/>
      <c r="I16" s="59"/>
      <c r="J16" s="59"/>
      <c r="K16" s="59"/>
      <c r="L16" s="59"/>
    </row>
    <row r="17" spans="1:9" ht="15" customHeight="1">
      <c r="A17" s="217">
        <v>45428</v>
      </c>
      <c r="B17" s="218">
        <v>980</v>
      </c>
      <c r="C17" s="218">
        <v>1232</v>
      </c>
      <c r="D17" s="218">
        <v>0</v>
      </c>
      <c r="E17" s="219">
        <v>2212</v>
      </c>
      <c r="G17" s="70"/>
      <c r="H17" s="75"/>
      <c r="I17" s="69"/>
    </row>
    <row r="18" spans="1:9" ht="15" customHeight="1">
      <c r="A18" s="144">
        <v>45406</v>
      </c>
      <c r="B18" s="29">
        <v>2834</v>
      </c>
      <c r="C18" s="29">
        <v>368</v>
      </c>
      <c r="D18" s="50">
        <v>0</v>
      </c>
      <c r="E18" s="146">
        <v>3202</v>
      </c>
      <c r="H18" s="75"/>
      <c r="I18" s="69"/>
    </row>
    <row r="19" spans="1:9" ht="15" customHeight="1">
      <c r="A19" s="144">
        <v>45401</v>
      </c>
      <c r="B19" s="29">
        <v>2005</v>
      </c>
      <c r="C19" s="29">
        <v>2</v>
      </c>
      <c r="D19" s="29">
        <v>0</v>
      </c>
      <c r="E19" s="146">
        <v>2007</v>
      </c>
      <c r="H19" s="75"/>
      <c r="I19" s="69"/>
    </row>
    <row r="20" spans="1:9" ht="15" customHeight="1">
      <c r="A20" s="136">
        <v>45363</v>
      </c>
      <c r="B20">
        <v>802</v>
      </c>
      <c r="C20">
        <v>4798</v>
      </c>
      <c r="D20">
        <v>0</v>
      </c>
      <c r="E20" s="137">
        <v>5600</v>
      </c>
      <c r="H20" s="75"/>
      <c r="I20" s="69"/>
    </row>
    <row r="21" spans="1:9" ht="15" customHeight="1">
      <c r="A21" s="136">
        <v>45344</v>
      </c>
      <c r="B21">
        <v>1350</v>
      </c>
      <c r="C21">
        <v>7650</v>
      </c>
      <c r="D21">
        <v>0</v>
      </c>
      <c r="E21" s="137">
        <v>9000</v>
      </c>
      <c r="H21" s="75"/>
      <c r="I21" s="69"/>
    </row>
    <row r="22" spans="1:9" ht="15" customHeight="1">
      <c r="A22" s="136">
        <v>45307</v>
      </c>
      <c r="B22">
        <v>1170</v>
      </c>
      <c r="C22">
        <v>11256</v>
      </c>
      <c r="D22">
        <v>0</v>
      </c>
      <c r="E22" s="137">
        <v>12426</v>
      </c>
      <c r="H22" s="75"/>
      <c r="I22" s="69"/>
    </row>
    <row r="23" spans="1:9" ht="15" customHeight="1">
      <c r="A23" s="136">
        <v>45275</v>
      </c>
      <c r="B23">
        <v>1320</v>
      </c>
      <c r="C23">
        <v>7720</v>
      </c>
      <c r="D23">
        <v>0</v>
      </c>
      <c r="E23" s="137">
        <v>9040</v>
      </c>
      <c r="H23" s="75"/>
      <c r="I23" s="69"/>
    </row>
    <row r="24" spans="1:9" ht="15" customHeight="1">
      <c r="A24" s="136">
        <v>45245</v>
      </c>
      <c r="B24">
        <v>300</v>
      </c>
      <c r="C24">
        <v>8940</v>
      </c>
      <c r="D24">
        <v>0</v>
      </c>
      <c r="E24" s="137">
        <v>9240</v>
      </c>
      <c r="H24" s="75"/>
      <c r="I24" s="69"/>
    </row>
    <row r="25" spans="1:9" ht="15" customHeight="1">
      <c r="A25" s="136">
        <v>45219</v>
      </c>
      <c r="B25">
        <v>56</v>
      </c>
      <c r="C25">
        <v>10424</v>
      </c>
      <c r="D25">
        <v>0</v>
      </c>
      <c r="E25" s="137">
        <v>10480</v>
      </c>
      <c r="H25" s="75"/>
      <c r="I25" s="69"/>
    </row>
    <row r="26" spans="1:9" ht="15" customHeight="1">
      <c r="A26" s="136">
        <v>45183</v>
      </c>
      <c r="B26">
        <v>651</v>
      </c>
      <c r="C26">
        <v>1953</v>
      </c>
      <c r="D26">
        <v>0</v>
      </c>
      <c r="E26" s="137">
        <v>2604</v>
      </c>
      <c r="H26" s="75"/>
      <c r="I26" s="69"/>
    </row>
    <row r="27" spans="1:9" ht="15" customHeight="1">
      <c r="A27" s="136">
        <v>45154</v>
      </c>
      <c r="B27">
        <v>0</v>
      </c>
      <c r="C27">
        <v>0</v>
      </c>
      <c r="D27">
        <v>0</v>
      </c>
      <c r="E27" s="137">
        <v>0</v>
      </c>
      <c r="H27" s="75"/>
      <c r="I27" s="69"/>
    </row>
    <row r="28" spans="1:9" ht="15" customHeight="1">
      <c r="A28" s="136">
        <v>45121</v>
      </c>
      <c r="B28">
        <v>0</v>
      </c>
      <c r="C28">
        <v>0</v>
      </c>
      <c r="D28">
        <v>0</v>
      </c>
      <c r="E28" s="137">
        <v>0</v>
      </c>
      <c r="H28" s="75"/>
      <c r="I28" s="69"/>
    </row>
    <row r="29" spans="1:9" ht="15" customHeight="1">
      <c r="A29" s="138">
        <v>45092</v>
      </c>
      <c r="B29">
        <v>129</v>
      </c>
      <c r="C29">
        <v>1148</v>
      </c>
      <c r="D29">
        <v>0</v>
      </c>
      <c r="E29" s="137">
        <v>1277</v>
      </c>
      <c r="H29" s="75"/>
      <c r="I29" s="69"/>
    </row>
    <row r="30" spans="1:9" ht="15" customHeight="1">
      <c r="A30" s="138">
        <v>45064</v>
      </c>
      <c r="B30">
        <v>448</v>
      </c>
      <c r="C30">
        <v>508</v>
      </c>
      <c r="D30">
        <v>0</v>
      </c>
      <c r="E30" s="137">
        <v>956</v>
      </c>
    </row>
    <row r="31" spans="1:9" ht="15" customHeight="1">
      <c r="A31" s="138">
        <v>45030</v>
      </c>
      <c r="B31">
        <v>0</v>
      </c>
      <c r="C31">
        <v>2600</v>
      </c>
      <c r="D31">
        <v>0</v>
      </c>
      <c r="E31" s="137">
        <v>2600</v>
      </c>
    </row>
    <row r="32" spans="1:9" ht="15" customHeight="1">
      <c r="A32" s="138">
        <v>45014</v>
      </c>
      <c r="B32">
        <v>0</v>
      </c>
      <c r="C32">
        <v>6400</v>
      </c>
      <c r="D32">
        <v>0</v>
      </c>
      <c r="E32" s="137">
        <v>6400</v>
      </c>
    </row>
    <row r="33" spans="1:12" ht="15" customHeight="1">
      <c r="A33" s="138">
        <v>44972</v>
      </c>
      <c r="B33">
        <v>214</v>
      </c>
      <c r="C33">
        <v>896</v>
      </c>
      <c r="D33">
        <v>0</v>
      </c>
      <c r="E33" s="137">
        <v>1110</v>
      </c>
    </row>
    <row r="34" spans="1:12" ht="15" customHeight="1">
      <c r="A34" s="136">
        <v>44945</v>
      </c>
      <c r="B34">
        <v>74</v>
      </c>
      <c r="C34">
        <v>666</v>
      </c>
      <c r="D34">
        <v>0</v>
      </c>
      <c r="E34" s="137">
        <v>740</v>
      </c>
    </row>
    <row r="35" spans="1:12" ht="15" customHeight="1">
      <c r="A35" s="136">
        <v>44911</v>
      </c>
      <c r="B35">
        <v>558</v>
      </c>
      <c r="C35">
        <v>837</v>
      </c>
      <c r="D35">
        <v>0</v>
      </c>
      <c r="E35" s="137">
        <v>1395</v>
      </c>
    </row>
    <row r="36" spans="1:12" ht="15" customHeight="1">
      <c r="A36" s="136">
        <v>44881</v>
      </c>
      <c r="B36">
        <v>200</v>
      </c>
      <c r="C36">
        <v>3199</v>
      </c>
      <c r="D36">
        <v>0</v>
      </c>
      <c r="E36" s="137">
        <v>3399</v>
      </c>
    </row>
    <row r="37" spans="1:12" ht="15" customHeight="1">
      <c r="A37" s="136">
        <v>44853</v>
      </c>
      <c r="B37">
        <v>670</v>
      </c>
      <c r="C37">
        <v>709</v>
      </c>
      <c r="D37">
        <v>0</v>
      </c>
      <c r="E37" s="137">
        <v>1379</v>
      </c>
    </row>
    <row r="38" spans="1:12" ht="15" customHeight="1">
      <c r="A38" s="136">
        <v>44819</v>
      </c>
      <c r="B38">
        <v>0</v>
      </c>
      <c r="C38">
        <v>0</v>
      </c>
      <c r="D38">
        <v>0</v>
      </c>
      <c r="E38" s="137">
        <v>0</v>
      </c>
    </row>
    <row r="39" spans="1:12" ht="15" customHeight="1">
      <c r="A39" s="136">
        <v>44790</v>
      </c>
      <c r="B39">
        <v>0</v>
      </c>
      <c r="C39">
        <v>0</v>
      </c>
      <c r="D39">
        <v>0</v>
      </c>
      <c r="E39" s="137">
        <v>0</v>
      </c>
      <c r="J39" s="34"/>
      <c r="K39" s="34"/>
      <c r="L39" s="34"/>
    </row>
    <row r="40" spans="1:12" ht="15" customHeight="1">
      <c r="A40" s="136">
        <v>44776</v>
      </c>
      <c r="B40">
        <v>0</v>
      </c>
      <c r="C40">
        <v>0</v>
      </c>
      <c r="D40">
        <v>0</v>
      </c>
      <c r="E40" s="137">
        <v>0</v>
      </c>
      <c r="G40" s="34"/>
    </row>
    <row r="41" spans="1:12" ht="15" customHeight="1">
      <c r="A41" s="136">
        <v>44746</v>
      </c>
      <c r="B41">
        <v>0</v>
      </c>
      <c r="C41">
        <v>0</v>
      </c>
      <c r="D41">
        <v>0</v>
      </c>
      <c r="E41" s="137">
        <v>0</v>
      </c>
      <c r="F41" s="34"/>
    </row>
    <row r="42" spans="1:12" s="34" customFormat="1" ht="15" customHeight="1">
      <c r="A42" s="136">
        <v>44706</v>
      </c>
      <c r="B42">
        <v>0</v>
      </c>
      <c r="C42">
        <v>0</v>
      </c>
      <c r="D42">
        <v>0</v>
      </c>
      <c r="E42" s="137">
        <v>0</v>
      </c>
      <c r="F42"/>
      <c r="G42"/>
      <c r="H42"/>
      <c r="I42"/>
      <c r="J42"/>
      <c r="K42"/>
      <c r="L42"/>
    </row>
    <row r="43" spans="1:12" ht="14.5" customHeight="1">
      <c r="A43" s="136">
        <v>44672</v>
      </c>
      <c r="B43">
        <v>0</v>
      </c>
      <c r="C43">
        <v>0</v>
      </c>
      <c r="D43">
        <v>0</v>
      </c>
      <c r="E43" s="137">
        <v>0</v>
      </c>
    </row>
    <row r="44" spans="1:12" ht="14.5" customHeight="1">
      <c r="A44" s="136">
        <v>44637</v>
      </c>
      <c r="B44">
        <v>50</v>
      </c>
      <c r="C44">
        <v>200</v>
      </c>
      <c r="D44">
        <v>0</v>
      </c>
      <c r="E44" s="137">
        <v>250</v>
      </c>
    </row>
    <row r="45" spans="1:12" ht="14.25" customHeight="1">
      <c r="A45" s="136">
        <v>44608</v>
      </c>
      <c r="B45">
        <v>190</v>
      </c>
      <c r="C45">
        <v>770</v>
      </c>
      <c r="D45">
        <v>0</v>
      </c>
      <c r="E45" s="137">
        <v>960</v>
      </c>
    </row>
    <row r="46" spans="1:12" ht="13.9" customHeight="1">
      <c r="A46" s="136">
        <v>44582</v>
      </c>
      <c r="B46">
        <v>280</v>
      </c>
      <c r="C46">
        <v>1120</v>
      </c>
      <c r="D46">
        <v>0</v>
      </c>
      <c r="E46" s="137">
        <v>1400</v>
      </c>
    </row>
    <row r="47" spans="1:12" ht="14.25" customHeight="1">
      <c r="A47" s="136">
        <v>44551</v>
      </c>
      <c r="B47">
        <v>700</v>
      </c>
      <c r="C47">
        <v>2800</v>
      </c>
      <c r="D47">
        <v>0</v>
      </c>
      <c r="E47" s="137">
        <v>3500</v>
      </c>
    </row>
    <row r="48" spans="1:12" ht="14.25" customHeight="1">
      <c r="A48" s="136">
        <v>44518</v>
      </c>
      <c r="B48">
        <v>1000</v>
      </c>
      <c r="C48">
        <v>1000</v>
      </c>
      <c r="D48">
        <v>0</v>
      </c>
      <c r="E48" s="137">
        <v>2000</v>
      </c>
    </row>
    <row r="49" spans="1:5" ht="14.25" customHeight="1">
      <c r="A49" s="136">
        <v>44490</v>
      </c>
      <c r="B49">
        <v>0</v>
      </c>
      <c r="C49">
        <v>0</v>
      </c>
      <c r="D49">
        <v>0</v>
      </c>
      <c r="E49" s="137">
        <v>0</v>
      </c>
    </row>
    <row r="50" spans="1:5" ht="14.25" customHeight="1">
      <c r="A50" s="136">
        <v>44447</v>
      </c>
      <c r="B50">
        <v>0</v>
      </c>
      <c r="C50">
        <v>2000</v>
      </c>
      <c r="D50">
        <v>0</v>
      </c>
      <c r="E50" s="137">
        <v>2000</v>
      </c>
    </row>
    <row r="51" spans="1:5" ht="14.25" customHeight="1">
      <c r="A51" s="136">
        <v>44428</v>
      </c>
      <c r="B51">
        <v>0</v>
      </c>
      <c r="C51">
        <v>0</v>
      </c>
      <c r="D51">
        <v>0</v>
      </c>
      <c r="E51" s="137">
        <v>0</v>
      </c>
    </row>
    <row r="52" spans="1:5" ht="14.25" customHeight="1">
      <c r="A52" s="136">
        <v>44399</v>
      </c>
      <c r="B52">
        <v>0</v>
      </c>
      <c r="C52">
        <v>0</v>
      </c>
      <c r="D52">
        <v>0</v>
      </c>
      <c r="E52" s="137">
        <v>0</v>
      </c>
    </row>
    <row r="53" spans="1:5" ht="14.25" customHeight="1">
      <c r="A53" s="136">
        <v>44368</v>
      </c>
      <c r="B53">
        <v>0</v>
      </c>
      <c r="C53">
        <v>0</v>
      </c>
      <c r="D53">
        <v>0</v>
      </c>
      <c r="E53" s="137">
        <v>0</v>
      </c>
    </row>
    <row r="54" spans="1:5" ht="14.25" customHeight="1">
      <c r="A54" s="136">
        <v>44335</v>
      </c>
      <c r="B54">
        <v>0</v>
      </c>
      <c r="C54">
        <v>0</v>
      </c>
      <c r="D54">
        <v>0</v>
      </c>
      <c r="E54" s="137">
        <v>0</v>
      </c>
    </row>
    <row r="55" spans="1:5" ht="14.25" customHeight="1">
      <c r="A55" s="136">
        <v>44294</v>
      </c>
      <c r="B55">
        <v>4800</v>
      </c>
      <c r="C55">
        <v>1200</v>
      </c>
      <c r="D55">
        <v>0</v>
      </c>
      <c r="E55" s="137">
        <v>6000</v>
      </c>
    </row>
    <row r="56" spans="1:5" ht="14.25" customHeight="1">
      <c r="A56" s="136">
        <v>44243</v>
      </c>
      <c r="B56">
        <v>2232</v>
      </c>
      <c r="C56">
        <v>1488</v>
      </c>
      <c r="D56">
        <v>0</v>
      </c>
      <c r="E56" s="137">
        <v>3720</v>
      </c>
    </row>
    <row r="57" spans="1:5">
      <c r="A57" s="136">
        <v>44218</v>
      </c>
      <c r="B57">
        <v>1200</v>
      </c>
      <c r="C57">
        <v>1800</v>
      </c>
      <c r="D57">
        <v>0</v>
      </c>
      <c r="E57" s="137">
        <v>3000</v>
      </c>
    </row>
    <row r="58" spans="1:5">
      <c r="A58" s="136">
        <v>44186</v>
      </c>
      <c r="B58">
        <v>1750</v>
      </c>
      <c r="C58">
        <v>750</v>
      </c>
      <c r="D58">
        <v>0</v>
      </c>
      <c r="E58" s="146">
        <f>SUM(B58+C58+D58)</f>
        <v>2500</v>
      </c>
    </row>
    <row r="59" spans="1:5">
      <c r="A59" s="136">
        <v>44148</v>
      </c>
      <c r="B59">
        <v>250</v>
      </c>
      <c r="C59">
        <v>900</v>
      </c>
      <c r="D59">
        <v>80</v>
      </c>
      <c r="E59" s="146">
        <f>SUM(B59+C59+D59)</f>
        <v>1230</v>
      </c>
    </row>
    <row r="60" spans="1:5">
      <c r="A60" s="136">
        <v>44126</v>
      </c>
      <c r="B60">
        <v>0</v>
      </c>
      <c r="C60">
        <v>0</v>
      </c>
      <c r="D60">
        <v>0</v>
      </c>
      <c r="E60" s="137">
        <v>0</v>
      </c>
    </row>
    <row r="61" spans="1:5">
      <c r="A61" s="136">
        <v>44095</v>
      </c>
      <c r="B61">
        <v>0</v>
      </c>
      <c r="C61">
        <v>0</v>
      </c>
      <c r="D61">
        <v>0</v>
      </c>
      <c r="E61" s="137">
        <v>0</v>
      </c>
    </row>
    <row r="62" spans="1:5">
      <c r="A62" s="136">
        <v>44063</v>
      </c>
      <c r="B62">
        <v>0</v>
      </c>
      <c r="C62">
        <v>0</v>
      </c>
      <c r="D62">
        <v>0</v>
      </c>
      <c r="E62" s="146">
        <v>0</v>
      </c>
    </row>
    <row r="63" spans="1:5">
      <c r="A63" s="136">
        <v>44033</v>
      </c>
      <c r="B63">
        <v>0</v>
      </c>
      <c r="C63">
        <v>0</v>
      </c>
      <c r="D63">
        <v>0</v>
      </c>
      <c r="E63" s="146">
        <v>0</v>
      </c>
    </row>
    <row r="64" spans="1:5">
      <c r="A64" s="144">
        <v>43992</v>
      </c>
      <c r="B64" s="29">
        <v>0</v>
      </c>
      <c r="C64" s="29">
        <v>0</v>
      </c>
      <c r="D64" s="29">
        <v>0</v>
      </c>
      <c r="E64" s="146">
        <v>0</v>
      </c>
    </row>
    <row r="65" spans="1:5">
      <c r="A65" s="144">
        <v>43972</v>
      </c>
      <c r="B65" s="29">
        <v>475</v>
      </c>
      <c r="C65" s="29">
        <v>160</v>
      </c>
      <c r="D65" s="29">
        <v>0</v>
      </c>
      <c r="E65" s="146">
        <v>635</v>
      </c>
    </row>
    <row r="66" spans="1:5">
      <c r="A66" s="136">
        <v>43938</v>
      </c>
      <c r="B66" s="29">
        <v>283</v>
      </c>
      <c r="C66" s="29">
        <v>1995</v>
      </c>
      <c r="D66" s="29">
        <v>0</v>
      </c>
      <c r="E66" s="146">
        <f>SUM(B66+C66+D66)</f>
        <v>2278</v>
      </c>
    </row>
    <row r="67" spans="1:5">
      <c r="A67" s="144">
        <v>43894</v>
      </c>
      <c r="B67" s="29">
        <v>285</v>
      </c>
      <c r="C67" s="29">
        <v>2075</v>
      </c>
      <c r="D67" s="29">
        <v>0</v>
      </c>
      <c r="E67" s="146">
        <v>2360</v>
      </c>
    </row>
    <row r="68" spans="1:5">
      <c r="A68" s="136">
        <v>43882</v>
      </c>
      <c r="B68">
        <v>20</v>
      </c>
      <c r="C68">
        <v>2435</v>
      </c>
      <c r="D68">
        <v>0</v>
      </c>
      <c r="E68" s="137">
        <v>2455</v>
      </c>
    </row>
    <row r="69" spans="1:5">
      <c r="A69" s="144">
        <v>43874</v>
      </c>
      <c r="B69" s="29">
        <v>839</v>
      </c>
      <c r="C69" s="29">
        <v>2014</v>
      </c>
      <c r="D69" s="29">
        <v>0</v>
      </c>
      <c r="E69" s="146">
        <v>2853</v>
      </c>
    </row>
    <row r="70" spans="1:5">
      <c r="A70" s="136">
        <v>43859</v>
      </c>
      <c r="B70">
        <v>460</v>
      </c>
      <c r="C70">
        <v>1820</v>
      </c>
      <c r="D70">
        <v>0</v>
      </c>
      <c r="E70" s="137">
        <v>2280</v>
      </c>
    </row>
    <row r="71" spans="1:5">
      <c r="A71" s="136">
        <v>43838</v>
      </c>
      <c r="B71">
        <v>550</v>
      </c>
      <c r="C71">
        <v>1000</v>
      </c>
      <c r="D71">
        <v>0</v>
      </c>
      <c r="E71" s="137">
        <v>1550</v>
      </c>
    </row>
    <row r="72" spans="1:5">
      <c r="A72" s="136">
        <v>43822</v>
      </c>
      <c r="B72">
        <v>1130</v>
      </c>
      <c r="C72">
        <v>2210</v>
      </c>
      <c r="D72">
        <v>0</v>
      </c>
      <c r="E72" s="137">
        <v>3340</v>
      </c>
    </row>
    <row r="73" spans="1:5">
      <c r="A73" s="136">
        <v>43812</v>
      </c>
      <c r="B73">
        <v>1175</v>
      </c>
      <c r="C73">
        <v>2050</v>
      </c>
      <c r="D73">
        <v>0</v>
      </c>
      <c r="E73" s="137">
        <v>3225</v>
      </c>
    </row>
    <row r="74" spans="1:5">
      <c r="A74" s="136">
        <v>43784</v>
      </c>
      <c r="B74">
        <v>510</v>
      </c>
      <c r="C74">
        <v>570</v>
      </c>
      <c r="D74">
        <v>0</v>
      </c>
      <c r="E74" s="137">
        <v>1080</v>
      </c>
    </row>
    <row r="75" spans="1:5">
      <c r="A75" s="136">
        <v>43761</v>
      </c>
      <c r="B75">
        <v>0</v>
      </c>
      <c r="C75">
        <v>120</v>
      </c>
      <c r="D75">
        <v>0</v>
      </c>
      <c r="E75" s="137">
        <v>120</v>
      </c>
    </row>
    <row r="76" spans="1:5">
      <c r="A76" s="136">
        <v>43732</v>
      </c>
      <c r="B76">
        <v>0</v>
      </c>
      <c r="C76">
        <v>0</v>
      </c>
      <c r="D76">
        <v>0</v>
      </c>
      <c r="E76" s="137">
        <v>0</v>
      </c>
    </row>
    <row r="77" spans="1:5">
      <c r="A77" s="136">
        <v>43697</v>
      </c>
      <c r="B77">
        <v>0</v>
      </c>
      <c r="C77">
        <v>0</v>
      </c>
      <c r="D77">
        <v>0</v>
      </c>
      <c r="E77" s="137">
        <v>0</v>
      </c>
    </row>
    <row r="78" spans="1:5">
      <c r="A78" s="136">
        <v>43676</v>
      </c>
      <c r="B78">
        <v>0</v>
      </c>
      <c r="C78">
        <v>0</v>
      </c>
      <c r="D78">
        <v>0</v>
      </c>
      <c r="E78" s="137">
        <v>0</v>
      </c>
    </row>
    <row r="79" spans="1:5">
      <c r="A79" s="136">
        <v>43644</v>
      </c>
      <c r="B79">
        <v>0</v>
      </c>
      <c r="C79">
        <v>0</v>
      </c>
      <c r="D79">
        <v>0</v>
      </c>
      <c r="E79" s="137">
        <v>0</v>
      </c>
    </row>
    <row r="80" spans="1:5">
      <c r="A80" s="136">
        <v>43623</v>
      </c>
      <c r="B80">
        <v>15</v>
      </c>
      <c r="C80">
        <v>3</v>
      </c>
      <c r="D80">
        <v>0</v>
      </c>
      <c r="E80" s="137">
        <v>18</v>
      </c>
    </row>
    <row r="81" spans="1:5">
      <c r="A81" s="136">
        <v>43595</v>
      </c>
      <c r="B81">
        <v>0</v>
      </c>
      <c r="C81">
        <v>0</v>
      </c>
      <c r="D81">
        <v>0</v>
      </c>
      <c r="E81" s="137">
        <v>0</v>
      </c>
    </row>
    <row r="82" spans="1:5">
      <c r="A82" s="136">
        <v>43563</v>
      </c>
      <c r="B82">
        <v>991</v>
      </c>
      <c r="C82">
        <v>1375</v>
      </c>
      <c r="D82">
        <v>0</v>
      </c>
      <c r="E82" s="137">
        <v>2366</v>
      </c>
    </row>
    <row r="83" spans="1:5">
      <c r="A83" s="136">
        <v>43535</v>
      </c>
      <c r="B83">
        <v>1895</v>
      </c>
      <c r="C83">
        <v>240</v>
      </c>
      <c r="D83">
        <v>0</v>
      </c>
      <c r="E83" s="137">
        <v>2135</v>
      </c>
    </row>
    <row r="84" spans="1:5">
      <c r="A84" s="136">
        <v>43504</v>
      </c>
      <c r="B84">
        <v>455</v>
      </c>
      <c r="C84">
        <v>475</v>
      </c>
      <c r="D84">
        <v>0</v>
      </c>
      <c r="E84" s="137">
        <v>930</v>
      </c>
    </row>
    <row r="85" spans="1:5">
      <c r="A85" s="136">
        <v>43469</v>
      </c>
      <c r="B85">
        <v>843</v>
      </c>
      <c r="C85">
        <v>728</v>
      </c>
      <c r="E85" s="137">
        <v>1571</v>
      </c>
    </row>
    <row r="86" spans="1:5">
      <c r="A86" s="136">
        <v>43453</v>
      </c>
      <c r="B86">
        <v>240</v>
      </c>
      <c r="C86">
        <v>38</v>
      </c>
      <c r="D86">
        <v>0</v>
      </c>
      <c r="E86" s="137">
        <v>278</v>
      </c>
    </row>
    <row r="87" spans="1:5">
      <c r="A87" s="136">
        <v>43445</v>
      </c>
      <c r="B87">
        <v>240</v>
      </c>
      <c r="C87">
        <v>19</v>
      </c>
      <c r="D87">
        <v>0</v>
      </c>
      <c r="E87" s="137">
        <v>259</v>
      </c>
    </row>
    <row r="88" spans="1:5">
      <c r="A88" s="136">
        <v>43418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43390</v>
      </c>
      <c r="B89">
        <v>207</v>
      </c>
      <c r="C89">
        <v>0</v>
      </c>
      <c r="D89">
        <v>0</v>
      </c>
      <c r="E89" s="137">
        <v>207</v>
      </c>
    </row>
    <row r="90" spans="1:5">
      <c r="A90" s="136">
        <v>43355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43319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43286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43258</v>
      </c>
      <c r="B93">
        <v>0</v>
      </c>
      <c r="C93">
        <v>0</v>
      </c>
      <c r="D93">
        <v>0</v>
      </c>
      <c r="E93" s="137">
        <v>0</v>
      </c>
    </row>
    <row r="94" spans="1:5">
      <c r="A94" s="136">
        <v>43231</v>
      </c>
      <c r="B94">
        <v>800</v>
      </c>
      <c r="C94">
        <v>800</v>
      </c>
      <c r="D94">
        <v>0</v>
      </c>
      <c r="E94" s="137">
        <v>1600</v>
      </c>
    </row>
    <row r="95" spans="1:5">
      <c r="A95" s="136">
        <v>43201</v>
      </c>
      <c r="B95">
        <v>680</v>
      </c>
      <c r="C95">
        <v>1020</v>
      </c>
      <c r="D95">
        <v>0</v>
      </c>
      <c r="E95" s="137">
        <v>1700</v>
      </c>
    </row>
    <row r="96" spans="1:5">
      <c r="A96" s="136">
        <v>43164</v>
      </c>
      <c r="B96">
        <v>0</v>
      </c>
      <c r="C96">
        <v>0</v>
      </c>
      <c r="D96">
        <v>0</v>
      </c>
      <c r="E96" s="137">
        <v>0</v>
      </c>
    </row>
    <row r="97" spans="1:5">
      <c r="A97" s="136">
        <v>43137</v>
      </c>
      <c r="B97">
        <v>360</v>
      </c>
      <c r="C97">
        <v>240</v>
      </c>
      <c r="D97">
        <v>0</v>
      </c>
      <c r="E97" s="137">
        <v>600</v>
      </c>
    </row>
    <row r="98" spans="1:5">
      <c r="A98" s="136">
        <v>43104</v>
      </c>
      <c r="B98">
        <v>0</v>
      </c>
      <c r="C98">
        <v>0</v>
      </c>
      <c r="D98">
        <v>0</v>
      </c>
      <c r="E98" s="137">
        <v>0</v>
      </c>
    </row>
    <row r="99" spans="1:5">
      <c r="A99" s="144">
        <v>43090</v>
      </c>
      <c r="B99" s="42">
        <v>0</v>
      </c>
      <c r="C99" s="42">
        <v>0</v>
      </c>
      <c r="D99" s="42">
        <v>0</v>
      </c>
      <c r="E99" s="145">
        <v>0</v>
      </c>
    </row>
    <row r="100" spans="1:5">
      <c r="A100" s="144">
        <v>43076</v>
      </c>
      <c r="B100" s="42">
        <v>0</v>
      </c>
      <c r="C100" s="42">
        <v>0</v>
      </c>
      <c r="D100" s="42">
        <v>0</v>
      </c>
      <c r="E100" s="145">
        <v>0</v>
      </c>
    </row>
    <row r="101" spans="1:5">
      <c r="A101" s="136">
        <v>43048</v>
      </c>
      <c r="B101">
        <v>763</v>
      </c>
      <c r="C101">
        <v>327</v>
      </c>
      <c r="D101">
        <v>0</v>
      </c>
      <c r="E101" s="137">
        <v>1090</v>
      </c>
    </row>
    <row r="102" spans="1:5">
      <c r="A102" s="136">
        <v>43038</v>
      </c>
      <c r="B102">
        <v>153</v>
      </c>
      <c r="C102">
        <v>1377</v>
      </c>
      <c r="D102">
        <v>0</v>
      </c>
      <c r="E102" s="137">
        <v>1530</v>
      </c>
    </row>
    <row r="103" spans="1:5">
      <c r="A103" s="136">
        <v>43028</v>
      </c>
      <c r="B103">
        <v>280</v>
      </c>
      <c r="C103">
        <v>870</v>
      </c>
      <c r="D103">
        <v>0</v>
      </c>
      <c r="E103" s="137">
        <f>SUM(B103:D103)</f>
        <v>1150</v>
      </c>
    </row>
    <row r="104" spans="1:5">
      <c r="A104" s="136">
        <v>43007</v>
      </c>
      <c r="B104">
        <v>900</v>
      </c>
      <c r="C104">
        <v>910</v>
      </c>
      <c r="D104">
        <v>0</v>
      </c>
      <c r="E104" s="137">
        <f>SUM(B104:D104)</f>
        <v>1810</v>
      </c>
    </row>
    <row r="105" spans="1:5">
      <c r="A105" s="136">
        <v>42975</v>
      </c>
      <c r="B105">
        <v>0</v>
      </c>
      <c r="C105">
        <v>0</v>
      </c>
      <c r="D105">
        <v>0</v>
      </c>
      <c r="E105" s="137">
        <v>0</v>
      </c>
    </row>
    <row r="106" spans="1:5">
      <c r="A106" s="136">
        <v>42935</v>
      </c>
      <c r="B106">
        <v>0</v>
      </c>
      <c r="C106">
        <v>0</v>
      </c>
      <c r="D106">
        <v>0</v>
      </c>
      <c r="E106" s="137">
        <v>0</v>
      </c>
    </row>
    <row r="107" spans="1:5">
      <c r="A107" s="136">
        <v>42928</v>
      </c>
      <c r="B107">
        <v>0</v>
      </c>
      <c r="C107">
        <v>0</v>
      </c>
      <c r="D107">
        <v>0</v>
      </c>
      <c r="E107" s="137">
        <v>0</v>
      </c>
    </row>
    <row r="108" spans="1:5">
      <c r="A108" s="136">
        <v>42892</v>
      </c>
      <c r="B108">
        <v>0</v>
      </c>
      <c r="C108">
        <v>0</v>
      </c>
      <c r="D108">
        <v>0</v>
      </c>
      <c r="E108" s="137">
        <v>0</v>
      </c>
    </row>
    <row r="109" spans="1:5">
      <c r="A109" s="136">
        <v>42872</v>
      </c>
      <c r="B109">
        <v>0</v>
      </c>
      <c r="C109">
        <v>0</v>
      </c>
      <c r="D109">
        <v>0</v>
      </c>
      <c r="E109" s="137">
        <v>0</v>
      </c>
    </row>
    <row r="110" spans="1:5">
      <c r="A110" s="136">
        <v>42844</v>
      </c>
      <c r="B110">
        <v>1260</v>
      </c>
      <c r="C110">
        <v>540</v>
      </c>
      <c r="D110">
        <v>0</v>
      </c>
      <c r="E110" s="137">
        <v>1800</v>
      </c>
    </row>
    <row r="111" spans="1:5">
      <c r="A111" s="136">
        <v>42836</v>
      </c>
      <c r="B111">
        <v>2000</v>
      </c>
      <c r="C111">
        <v>1000</v>
      </c>
      <c r="D111">
        <v>0</v>
      </c>
      <c r="E111" s="137">
        <v>3000</v>
      </c>
    </row>
    <row r="112" spans="1:5">
      <c r="A112" s="136">
        <v>42808</v>
      </c>
      <c r="B112">
        <v>0</v>
      </c>
      <c r="C112">
        <v>2000</v>
      </c>
      <c r="D112">
        <v>0</v>
      </c>
      <c r="E112" s="137">
        <v>2000</v>
      </c>
    </row>
    <row r="113" spans="1:5">
      <c r="A113" s="136">
        <v>42781</v>
      </c>
      <c r="B113">
        <v>0</v>
      </c>
      <c r="C113">
        <v>3000</v>
      </c>
      <c r="D113">
        <v>0</v>
      </c>
      <c r="E113" s="137">
        <v>3000</v>
      </c>
    </row>
    <row r="114" spans="1:5">
      <c r="A114" s="136">
        <v>42762</v>
      </c>
      <c r="B114">
        <v>90</v>
      </c>
      <c r="C114">
        <v>810</v>
      </c>
      <c r="D114">
        <v>0</v>
      </c>
      <c r="E114" s="137">
        <v>900</v>
      </c>
    </row>
    <row r="115" spans="1:5">
      <c r="A115" s="136">
        <v>42748</v>
      </c>
      <c r="B115">
        <v>400</v>
      </c>
      <c r="C115">
        <v>1600</v>
      </c>
      <c r="D115">
        <v>0</v>
      </c>
      <c r="E115" s="137">
        <v>2000</v>
      </c>
    </row>
    <row r="116" spans="1:5">
      <c r="A116" s="136">
        <v>42717</v>
      </c>
      <c r="B116">
        <v>0</v>
      </c>
      <c r="C116">
        <v>0</v>
      </c>
      <c r="D116">
        <v>0</v>
      </c>
      <c r="E116" s="137">
        <v>0</v>
      </c>
    </row>
    <row r="117" spans="1:5">
      <c r="A117" s="136">
        <v>42703</v>
      </c>
      <c r="B117">
        <v>30</v>
      </c>
      <c r="C117">
        <v>0</v>
      </c>
      <c r="D117">
        <v>0</v>
      </c>
      <c r="E117" s="137">
        <v>30</v>
      </c>
    </row>
    <row r="118" spans="1:5">
      <c r="A118" s="136">
        <v>42692</v>
      </c>
      <c r="B118">
        <v>0</v>
      </c>
      <c r="C118">
        <v>0</v>
      </c>
      <c r="D118">
        <v>0</v>
      </c>
      <c r="E118" s="137">
        <v>0</v>
      </c>
    </row>
    <row r="119" spans="1:5">
      <c r="A119" s="136">
        <v>42684</v>
      </c>
      <c r="B119">
        <v>180</v>
      </c>
      <c r="C119">
        <v>1620</v>
      </c>
      <c r="D119">
        <v>0</v>
      </c>
      <c r="E119" s="137">
        <v>1800</v>
      </c>
    </row>
    <row r="120" spans="1:5">
      <c r="A120" s="136">
        <v>42670</v>
      </c>
      <c r="B120">
        <v>220</v>
      </c>
      <c r="C120">
        <v>880</v>
      </c>
      <c r="D120">
        <v>0</v>
      </c>
      <c r="E120" s="137">
        <v>1100</v>
      </c>
    </row>
    <row r="121" spans="1:5">
      <c r="A121" s="136">
        <v>42656</v>
      </c>
      <c r="B121">
        <v>520</v>
      </c>
      <c r="C121">
        <v>2080</v>
      </c>
      <c r="D121">
        <v>0</v>
      </c>
      <c r="E121" s="137">
        <v>2600</v>
      </c>
    </row>
    <row r="122" spans="1:5">
      <c r="A122" s="136">
        <v>42649</v>
      </c>
      <c r="B122">
        <v>0</v>
      </c>
      <c r="C122">
        <v>0</v>
      </c>
      <c r="D122">
        <v>0</v>
      </c>
      <c r="E122" s="137">
        <v>0</v>
      </c>
    </row>
    <row r="123" spans="1:5">
      <c r="A123" s="136">
        <v>42618</v>
      </c>
      <c r="B123">
        <v>0</v>
      </c>
      <c r="C123">
        <v>0</v>
      </c>
      <c r="D123">
        <v>0</v>
      </c>
      <c r="E123" s="137">
        <v>0</v>
      </c>
    </row>
    <row r="124" spans="1:5">
      <c r="A124" s="136">
        <v>42599</v>
      </c>
      <c r="B124">
        <v>0</v>
      </c>
      <c r="C124">
        <v>0</v>
      </c>
      <c r="D124">
        <v>0</v>
      </c>
      <c r="E124" s="137">
        <v>0</v>
      </c>
    </row>
    <row r="125" spans="1:5">
      <c r="A125" s="136">
        <v>42587</v>
      </c>
      <c r="B125">
        <v>0</v>
      </c>
      <c r="C125">
        <v>0</v>
      </c>
      <c r="D125">
        <v>0</v>
      </c>
      <c r="E125" s="137">
        <v>0</v>
      </c>
    </row>
    <row r="126" spans="1:5">
      <c r="A126" s="136">
        <v>42564</v>
      </c>
      <c r="B126">
        <v>0</v>
      </c>
      <c r="C126">
        <v>0</v>
      </c>
      <c r="D126">
        <v>0</v>
      </c>
      <c r="E126" s="137">
        <v>0</v>
      </c>
    </row>
    <row r="127" spans="1:5">
      <c r="A127" s="136">
        <v>42552</v>
      </c>
      <c r="B127">
        <v>0</v>
      </c>
      <c r="C127">
        <v>0</v>
      </c>
      <c r="D127">
        <v>0</v>
      </c>
      <c r="E127" s="137">
        <v>0</v>
      </c>
    </row>
    <row r="128" spans="1:5">
      <c r="A128" s="136">
        <v>42543</v>
      </c>
      <c r="B128">
        <v>0</v>
      </c>
      <c r="C128">
        <v>0</v>
      </c>
      <c r="D128">
        <v>0</v>
      </c>
      <c r="E128" s="137">
        <v>0</v>
      </c>
    </row>
    <row r="129" spans="1:5">
      <c r="A129" s="136">
        <v>42530</v>
      </c>
      <c r="B129">
        <v>0</v>
      </c>
      <c r="C129">
        <v>0</v>
      </c>
      <c r="D129">
        <v>0</v>
      </c>
      <c r="E129" s="137">
        <v>0</v>
      </c>
    </row>
    <row r="130" spans="1:5">
      <c r="A130" s="136">
        <v>42513</v>
      </c>
      <c r="B130">
        <v>0</v>
      </c>
      <c r="C130">
        <v>0</v>
      </c>
      <c r="D130">
        <v>0</v>
      </c>
      <c r="E130" s="137">
        <v>0</v>
      </c>
    </row>
    <row r="131" spans="1:5">
      <c r="A131" s="136">
        <v>42494</v>
      </c>
      <c r="B131">
        <v>400</v>
      </c>
      <c r="C131">
        <v>3600</v>
      </c>
      <c r="D131">
        <v>0</v>
      </c>
      <c r="E131" s="137">
        <v>4000</v>
      </c>
    </row>
    <row r="132" spans="1:5">
      <c r="A132" s="136">
        <v>42474</v>
      </c>
      <c r="B132">
        <v>450</v>
      </c>
      <c r="C132">
        <v>4050</v>
      </c>
      <c r="D132">
        <v>0</v>
      </c>
      <c r="E132" s="137">
        <v>4500</v>
      </c>
    </row>
    <row r="133" spans="1:5">
      <c r="A133" s="136">
        <v>42461</v>
      </c>
      <c r="B133">
        <v>450</v>
      </c>
      <c r="C133">
        <v>4050</v>
      </c>
      <c r="D133">
        <v>0</v>
      </c>
      <c r="E133" s="137">
        <v>4500</v>
      </c>
    </row>
    <row r="134" spans="1:5">
      <c r="A134" s="144">
        <v>42450</v>
      </c>
      <c r="B134" s="29">
        <v>500</v>
      </c>
      <c r="C134" s="29">
        <v>4500</v>
      </c>
      <c r="D134" s="29">
        <v>0</v>
      </c>
      <c r="E134" s="146">
        <v>5000</v>
      </c>
    </row>
    <row r="135" spans="1:5">
      <c r="A135" s="167">
        <v>42431</v>
      </c>
      <c r="B135" s="35">
        <v>450</v>
      </c>
      <c r="C135" s="35">
        <v>4050</v>
      </c>
      <c r="D135" s="35">
        <v>0</v>
      </c>
      <c r="E135" s="159">
        <v>4500</v>
      </c>
    </row>
    <row r="136" spans="1:5">
      <c r="A136" s="144">
        <v>42402</v>
      </c>
      <c r="B136" s="29">
        <v>1000</v>
      </c>
      <c r="C136" s="29">
        <v>4000</v>
      </c>
      <c r="D136" s="29">
        <v>0</v>
      </c>
      <c r="E136" s="146">
        <v>5000</v>
      </c>
    </row>
    <row r="137" spans="1:5">
      <c r="A137" s="144">
        <v>42376</v>
      </c>
      <c r="B137" s="29">
        <v>900</v>
      </c>
      <c r="C137" s="29">
        <v>3600</v>
      </c>
      <c r="D137" s="29">
        <v>0</v>
      </c>
      <c r="E137" s="146">
        <v>4500</v>
      </c>
    </row>
    <row r="138" spans="1:5">
      <c r="A138" s="144">
        <v>42348</v>
      </c>
      <c r="B138" s="29">
        <v>500</v>
      </c>
      <c r="C138" s="29">
        <v>2000</v>
      </c>
      <c r="D138" s="29">
        <v>0</v>
      </c>
      <c r="E138" s="146">
        <v>2500</v>
      </c>
    </row>
    <row r="139" spans="1:5">
      <c r="A139" s="144">
        <v>42338</v>
      </c>
      <c r="B139" s="29">
        <v>300</v>
      </c>
      <c r="C139" s="29">
        <v>700</v>
      </c>
      <c r="D139" s="29">
        <v>0</v>
      </c>
      <c r="E139" s="146">
        <v>1000</v>
      </c>
    </row>
    <row r="140" spans="1:5">
      <c r="A140" s="136">
        <v>42328</v>
      </c>
      <c r="B140">
        <v>130</v>
      </c>
      <c r="C140">
        <v>200</v>
      </c>
      <c r="D140">
        <v>0</v>
      </c>
      <c r="E140" s="137">
        <v>330</v>
      </c>
    </row>
    <row r="141" spans="1:5">
      <c r="A141" s="136">
        <v>42321</v>
      </c>
      <c r="B141">
        <v>200</v>
      </c>
      <c r="C141">
        <v>300</v>
      </c>
      <c r="D141">
        <v>0</v>
      </c>
      <c r="E141" s="137">
        <v>500</v>
      </c>
    </row>
    <row r="142" spans="1:5">
      <c r="A142" s="136">
        <v>42314</v>
      </c>
      <c r="B142">
        <v>0</v>
      </c>
      <c r="C142">
        <v>0</v>
      </c>
      <c r="D142">
        <v>0</v>
      </c>
      <c r="E142" s="137">
        <v>0</v>
      </c>
    </row>
    <row r="143" spans="1:5">
      <c r="A143" s="136">
        <v>42291</v>
      </c>
      <c r="B143">
        <v>0</v>
      </c>
      <c r="C143">
        <v>40</v>
      </c>
      <c r="D143">
        <v>0</v>
      </c>
      <c r="E143" s="137">
        <v>40</v>
      </c>
    </row>
    <row r="144" spans="1:5">
      <c r="A144" s="144">
        <v>42262</v>
      </c>
      <c r="B144" s="29">
        <v>0</v>
      </c>
      <c r="C144" s="29">
        <v>0</v>
      </c>
      <c r="D144" s="29">
        <v>0</v>
      </c>
      <c r="E144" s="146">
        <v>0</v>
      </c>
    </row>
    <row r="145" spans="1:5">
      <c r="A145" s="144">
        <v>42248</v>
      </c>
      <c r="B145" s="29">
        <v>0</v>
      </c>
      <c r="C145" s="29">
        <v>0</v>
      </c>
      <c r="D145" s="29">
        <v>0</v>
      </c>
      <c r="E145" s="146">
        <v>0</v>
      </c>
    </row>
    <row r="146" spans="1:5">
      <c r="A146" s="144">
        <v>42223</v>
      </c>
      <c r="B146" s="29">
        <v>0</v>
      </c>
      <c r="C146" s="29">
        <v>0</v>
      </c>
      <c r="D146" s="29">
        <v>0</v>
      </c>
      <c r="E146" s="146">
        <v>0</v>
      </c>
    </row>
    <row r="147" spans="1:5">
      <c r="A147" s="144">
        <v>42207</v>
      </c>
      <c r="B147" s="29">
        <v>0</v>
      </c>
      <c r="C147" s="29">
        <v>0</v>
      </c>
      <c r="D147" s="29">
        <v>0</v>
      </c>
      <c r="E147" s="146">
        <v>0</v>
      </c>
    </row>
    <row r="148" spans="1:5">
      <c r="A148" s="144">
        <v>42202</v>
      </c>
      <c r="B148" s="29">
        <v>0</v>
      </c>
      <c r="C148" s="29">
        <v>0</v>
      </c>
      <c r="D148" s="29">
        <v>0</v>
      </c>
      <c r="E148" s="146">
        <v>0</v>
      </c>
    </row>
    <row r="149" spans="1:5">
      <c r="A149" s="144">
        <v>42195</v>
      </c>
      <c r="B149" s="29">
        <v>40</v>
      </c>
      <c r="C149" s="29">
        <v>160</v>
      </c>
      <c r="D149" s="29">
        <v>0</v>
      </c>
      <c r="E149" s="146">
        <v>200</v>
      </c>
    </row>
    <row r="150" spans="1:5">
      <c r="A150" s="144">
        <v>42187</v>
      </c>
      <c r="B150" s="29">
        <v>120</v>
      </c>
      <c r="C150" s="29">
        <v>280</v>
      </c>
      <c r="D150" s="29">
        <v>0</v>
      </c>
      <c r="E150" s="146">
        <v>400</v>
      </c>
    </row>
    <row r="151" spans="1:5">
      <c r="A151" s="136">
        <v>42173</v>
      </c>
      <c r="B151">
        <v>0</v>
      </c>
      <c r="C151">
        <v>0</v>
      </c>
      <c r="D151">
        <v>0</v>
      </c>
      <c r="E151" s="137">
        <v>0</v>
      </c>
    </row>
    <row r="152" spans="1:5">
      <c r="A152" s="136">
        <v>42132</v>
      </c>
      <c r="B152">
        <v>0</v>
      </c>
      <c r="C152">
        <v>0</v>
      </c>
      <c r="D152">
        <v>0</v>
      </c>
      <c r="E152" s="137">
        <v>0</v>
      </c>
    </row>
    <row r="153" spans="1:5">
      <c r="A153" s="136">
        <v>42117</v>
      </c>
      <c r="B153">
        <v>900</v>
      </c>
      <c r="C153">
        <v>1350</v>
      </c>
      <c r="D153">
        <v>0</v>
      </c>
      <c r="E153" s="137">
        <v>2250</v>
      </c>
    </row>
    <row r="154" spans="1:5">
      <c r="A154" s="147">
        <v>42040</v>
      </c>
      <c r="B154" s="148">
        <v>0</v>
      </c>
      <c r="C154" s="148">
        <v>0</v>
      </c>
      <c r="D154" s="148">
        <v>0</v>
      </c>
      <c r="E154" s="149">
        <v>2500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K256"/>
  <sheetViews>
    <sheetView zoomScale="85" zoomScaleNormal="85" workbookViewId="0">
      <selection activeCell="W30" sqref="W30"/>
    </sheetView>
  </sheetViews>
  <sheetFormatPr defaultRowHeight="14"/>
  <cols>
    <col min="1" max="1" width="11.75" customWidth="1"/>
    <col min="2" max="2" width="10.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31">
      <c r="A3" s="86" t="s">
        <v>82</v>
      </c>
      <c r="B3" s="85" t="s">
        <v>83</v>
      </c>
      <c r="C3">
        <v>4511</v>
      </c>
      <c r="D3" s="11" t="s">
        <v>21</v>
      </c>
      <c r="E3" s="10">
        <v>-27.080036</v>
      </c>
    </row>
    <row r="4" spans="1:9" ht="15.5">
      <c r="A4" s="2"/>
      <c r="D4" s="11" t="s">
        <v>22</v>
      </c>
      <c r="E4" s="10">
        <v>153.127342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4"/>
      <c r="B7" s="304"/>
      <c r="C7" s="304"/>
      <c r="D7" s="304"/>
      <c r="E7" s="304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17" t="s">
        <v>120</v>
      </c>
      <c r="H9" s="59"/>
      <c r="I9" s="59"/>
    </row>
    <row r="10" spans="1:9">
      <c r="A10" s="188">
        <v>45677</v>
      </c>
      <c r="B10" s="288">
        <v>0</v>
      </c>
      <c r="C10" s="288">
        <v>0</v>
      </c>
      <c r="D10" s="288">
        <v>0</v>
      </c>
      <c r="E10" s="288">
        <v>0</v>
      </c>
      <c r="H10" s="59"/>
      <c r="I10" s="59"/>
    </row>
    <row r="11" spans="1:9" ht="14.15" customHeight="1">
      <c r="A11" s="188">
        <v>45617</v>
      </c>
      <c r="B11" s="288">
        <v>0</v>
      </c>
      <c r="C11" s="288">
        <v>0</v>
      </c>
      <c r="D11" s="288">
        <v>0</v>
      </c>
      <c r="E11" s="288">
        <v>0</v>
      </c>
      <c r="H11" s="38"/>
    </row>
    <row r="12" spans="1:9" ht="14.15" customHeight="1">
      <c r="A12" s="188">
        <v>45594</v>
      </c>
      <c r="B12" s="288">
        <v>0</v>
      </c>
      <c r="C12" s="288">
        <v>0</v>
      </c>
      <c r="D12" s="288">
        <v>0</v>
      </c>
      <c r="E12" s="288">
        <v>0</v>
      </c>
      <c r="H12" s="38"/>
    </row>
    <row r="13" spans="1:9" ht="14.15" customHeight="1">
      <c r="A13" s="188">
        <v>45558</v>
      </c>
      <c r="B13" s="288">
        <v>0</v>
      </c>
      <c r="C13" s="288">
        <v>0</v>
      </c>
      <c r="D13" s="288">
        <v>0</v>
      </c>
      <c r="E13" s="288">
        <v>0</v>
      </c>
      <c r="H13" s="38"/>
    </row>
    <row r="14" spans="1:9" ht="14.25" customHeight="1">
      <c r="A14" s="188">
        <v>45525</v>
      </c>
      <c r="B14" s="288">
        <v>0</v>
      </c>
      <c r="C14" s="288">
        <v>0</v>
      </c>
      <c r="D14" s="288">
        <v>0</v>
      </c>
      <c r="E14" s="288">
        <v>0</v>
      </c>
      <c r="H14" s="38"/>
    </row>
    <row r="15" spans="1:9" ht="14.25" customHeight="1">
      <c r="A15" s="188">
        <v>45499</v>
      </c>
      <c r="B15" s="288">
        <v>1</v>
      </c>
      <c r="C15" s="288">
        <v>0</v>
      </c>
      <c r="D15" s="288">
        <v>0</v>
      </c>
      <c r="E15" s="288">
        <v>1</v>
      </c>
      <c r="H15" s="38"/>
    </row>
    <row r="16" spans="1:9" ht="14.25" customHeight="1">
      <c r="A16" s="188">
        <v>45460</v>
      </c>
      <c r="B16" s="288">
        <v>14</v>
      </c>
      <c r="C16" s="288">
        <v>0</v>
      </c>
      <c r="D16" s="288">
        <v>0</v>
      </c>
      <c r="E16" s="288">
        <v>14</v>
      </c>
      <c r="H16" s="38"/>
    </row>
    <row r="17" spans="1:11" ht="14.25" customHeight="1">
      <c r="A17" s="188">
        <v>45441</v>
      </c>
      <c r="B17" s="288">
        <v>1268</v>
      </c>
      <c r="C17" s="288">
        <v>4474</v>
      </c>
      <c r="D17" s="288">
        <v>0</v>
      </c>
      <c r="E17" s="288">
        <v>5742</v>
      </c>
      <c r="H17" s="38"/>
    </row>
    <row r="18" spans="1:11" ht="14.25" customHeight="1">
      <c r="A18" s="188">
        <v>45428</v>
      </c>
      <c r="B18" s="288">
        <v>176</v>
      </c>
      <c r="C18" s="288">
        <v>1886</v>
      </c>
      <c r="D18" s="288">
        <v>0</v>
      </c>
      <c r="E18" s="288">
        <v>2062</v>
      </c>
      <c r="H18" s="38"/>
    </row>
    <row r="19" spans="1:11" ht="14.25" customHeight="1">
      <c r="A19" s="188">
        <v>45399</v>
      </c>
      <c r="B19" s="288">
        <v>0</v>
      </c>
      <c r="C19" s="288">
        <v>0</v>
      </c>
      <c r="D19" s="288">
        <v>0</v>
      </c>
      <c r="E19" s="288">
        <v>0</v>
      </c>
      <c r="H19" s="38"/>
    </row>
    <row r="20" spans="1:11" ht="14.25" customHeight="1">
      <c r="A20" s="188">
        <v>45369</v>
      </c>
      <c r="B20" s="288">
        <v>0</v>
      </c>
      <c r="C20" s="288">
        <v>0</v>
      </c>
      <c r="D20" s="288">
        <v>0</v>
      </c>
      <c r="E20" s="288">
        <v>0</v>
      </c>
      <c r="H20" s="38"/>
    </row>
    <row r="21" spans="1:11" ht="14.25" customHeight="1">
      <c r="A21" s="188">
        <v>45344</v>
      </c>
      <c r="B21" s="288">
        <v>0</v>
      </c>
      <c r="C21" s="288">
        <v>0</v>
      </c>
      <c r="D21" s="288">
        <v>0</v>
      </c>
      <c r="E21" s="288">
        <v>0</v>
      </c>
      <c r="H21" s="38"/>
    </row>
    <row r="22" spans="1:11" ht="14.25" customHeight="1">
      <c r="A22" s="188">
        <v>45302</v>
      </c>
      <c r="B22" s="288">
        <v>0</v>
      </c>
      <c r="C22" s="288">
        <v>0</v>
      </c>
      <c r="D22" s="288">
        <v>0</v>
      </c>
      <c r="E22" s="288">
        <v>0</v>
      </c>
      <c r="H22" s="38"/>
    </row>
    <row r="23" spans="1:11" ht="14.25" customHeight="1">
      <c r="A23" s="188">
        <v>45272</v>
      </c>
      <c r="B23" s="288">
        <v>0</v>
      </c>
      <c r="C23" s="288">
        <v>0</v>
      </c>
      <c r="D23" s="288">
        <v>0</v>
      </c>
      <c r="E23" s="288">
        <v>0</v>
      </c>
      <c r="H23" s="38"/>
    </row>
    <row r="24" spans="1:11" ht="14.25" customHeight="1">
      <c r="A24" s="188">
        <v>45245</v>
      </c>
      <c r="B24" s="288">
        <v>0</v>
      </c>
      <c r="C24" s="288">
        <v>0</v>
      </c>
      <c r="D24" s="288">
        <v>0</v>
      </c>
      <c r="E24" s="288">
        <v>0</v>
      </c>
    </row>
    <row r="25" spans="1:11" ht="14.25" customHeight="1">
      <c r="A25" s="188">
        <v>45222</v>
      </c>
      <c r="B25" s="288">
        <v>0</v>
      </c>
      <c r="C25" s="288">
        <v>0</v>
      </c>
      <c r="D25" s="288">
        <v>0</v>
      </c>
      <c r="E25" s="288">
        <v>0</v>
      </c>
    </row>
    <row r="26" spans="1:11">
      <c r="A26" s="188">
        <v>45191</v>
      </c>
      <c r="B26" s="288">
        <v>0</v>
      </c>
      <c r="C26" s="288">
        <v>0</v>
      </c>
      <c r="D26" s="288">
        <v>0</v>
      </c>
      <c r="E26" s="288">
        <v>0</v>
      </c>
      <c r="K26" s="26"/>
    </row>
    <row r="27" spans="1:11">
      <c r="A27" s="188">
        <v>45154</v>
      </c>
      <c r="B27" s="288">
        <v>0</v>
      </c>
      <c r="C27" s="288">
        <v>0</v>
      </c>
      <c r="D27" s="288">
        <v>0</v>
      </c>
      <c r="E27" s="288">
        <v>0</v>
      </c>
      <c r="K27" s="26"/>
    </row>
    <row r="28" spans="1:11">
      <c r="A28" s="188">
        <v>45124</v>
      </c>
      <c r="B28" s="288">
        <v>0</v>
      </c>
      <c r="C28" s="288">
        <v>0</v>
      </c>
      <c r="D28" s="288">
        <v>0</v>
      </c>
      <c r="E28" s="288">
        <v>0</v>
      </c>
      <c r="K28" s="26"/>
    </row>
    <row r="29" spans="1:11">
      <c r="A29" s="188">
        <v>45104</v>
      </c>
      <c r="B29" s="288">
        <v>0</v>
      </c>
      <c r="C29" s="288">
        <v>0</v>
      </c>
      <c r="D29" s="288">
        <v>0</v>
      </c>
      <c r="E29" s="288">
        <v>0</v>
      </c>
      <c r="K29" s="26"/>
    </row>
    <row r="30" spans="1:11">
      <c r="A30" s="188">
        <v>45064</v>
      </c>
      <c r="B30" s="288">
        <v>0</v>
      </c>
      <c r="C30" s="288">
        <v>0</v>
      </c>
      <c r="D30" s="288">
        <v>0</v>
      </c>
      <c r="E30" s="288">
        <v>0</v>
      </c>
      <c r="K30" s="26"/>
    </row>
    <row r="31" spans="1:11">
      <c r="A31" s="188">
        <v>45028</v>
      </c>
      <c r="B31" s="288">
        <v>0</v>
      </c>
      <c r="C31" s="288">
        <v>0</v>
      </c>
      <c r="D31" s="288">
        <v>0</v>
      </c>
      <c r="E31" s="288">
        <v>0</v>
      </c>
      <c r="K31" s="26"/>
    </row>
    <row r="32" spans="1:11">
      <c r="A32" s="188">
        <v>44992</v>
      </c>
      <c r="B32" s="288">
        <v>0</v>
      </c>
      <c r="C32" s="288">
        <v>0</v>
      </c>
      <c r="D32" s="288">
        <v>0</v>
      </c>
      <c r="E32" s="288">
        <v>0</v>
      </c>
      <c r="K32" s="26"/>
    </row>
    <row r="33" spans="1:11">
      <c r="A33" s="188">
        <v>44972</v>
      </c>
      <c r="B33" s="288">
        <v>0</v>
      </c>
      <c r="C33" s="288">
        <v>0</v>
      </c>
      <c r="D33" s="288">
        <v>0</v>
      </c>
      <c r="E33" s="288">
        <v>0</v>
      </c>
      <c r="K33" s="26"/>
    </row>
    <row r="34" spans="1:11">
      <c r="A34" s="188">
        <v>44956</v>
      </c>
      <c r="B34" s="288">
        <v>0</v>
      </c>
      <c r="C34" s="288">
        <v>0</v>
      </c>
      <c r="D34" s="288">
        <v>0</v>
      </c>
      <c r="E34" s="288">
        <v>0</v>
      </c>
      <c r="K34" s="26"/>
    </row>
    <row r="35" spans="1:11">
      <c r="A35" s="188">
        <v>44936</v>
      </c>
      <c r="B35" s="288">
        <v>0</v>
      </c>
      <c r="C35" s="288">
        <v>0</v>
      </c>
      <c r="D35" s="288">
        <v>0</v>
      </c>
      <c r="E35" s="288">
        <v>0</v>
      </c>
      <c r="K35" s="26"/>
    </row>
    <row r="36" spans="1:11">
      <c r="A36" s="188">
        <v>44901</v>
      </c>
      <c r="B36" s="288">
        <v>0</v>
      </c>
      <c r="C36" s="288">
        <v>0</v>
      </c>
      <c r="D36" s="288">
        <v>0</v>
      </c>
      <c r="E36" s="288">
        <v>0</v>
      </c>
      <c r="K36" s="26"/>
    </row>
    <row r="37" spans="1:11">
      <c r="A37" s="188">
        <v>44881</v>
      </c>
      <c r="B37" s="288">
        <v>0</v>
      </c>
      <c r="C37" s="288">
        <v>0</v>
      </c>
      <c r="D37" s="288">
        <v>0</v>
      </c>
      <c r="E37" s="288">
        <v>0</v>
      </c>
      <c r="K37" s="26"/>
    </row>
    <row r="38" spans="1:11">
      <c r="A38" s="188">
        <v>44872</v>
      </c>
      <c r="B38" s="288">
        <v>20</v>
      </c>
      <c r="C38" s="288">
        <v>0</v>
      </c>
      <c r="D38" s="288">
        <v>0</v>
      </c>
      <c r="E38" s="288">
        <v>20</v>
      </c>
      <c r="K38" s="26"/>
    </row>
    <row r="39" spans="1:11">
      <c r="A39" s="188">
        <v>44868</v>
      </c>
      <c r="B39" s="288">
        <v>0</v>
      </c>
      <c r="C39" s="288">
        <v>0</v>
      </c>
      <c r="D39" s="288">
        <v>0</v>
      </c>
      <c r="E39" s="288">
        <v>0</v>
      </c>
      <c r="K39" s="26"/>
    </row>
    <row r="40" spans="1:11">
      <c r="A40" s="188">
        <v>44840</v>
      </c>
      <c r="B40" s="288">
        <v>20</v>
      </c>
      <c r="C40" s="288">
        <v>0</v>
      </c>
      <c r="D40" s="288">
        <v>0</v>
      </c>
      <c r="E40" s="288">
        <v>20</v>
      </c>
      <c r="K40" s="26"/>
    </row>
    <row r="41" spans="1:11">
      <c r="A41" s="188">
        <v>44810</v>
      </c>
      <c r="B41" s="288">
        <v>0</v>
      </c>
      <c r="C41" s="288">
        <v>0</v>
      </c>
      <c r="D41" s="288">
        <v>0</v>
      </c>
      <c r="E41" s="288">
        <v>0</v>
      </c>
      <c r="K41" s="26"/>
    </row>
    <row r="42" spans="1:11">
      <c r="A42" s="188">
        <v>44790</v>
      </c>
      <c r="B42" s="288">
        <v>0</v>
      </c>
      <c r="C42" s="288">
        <v>0</v>
      </c>
      <c r="D42" s="288">
        <v>0</v>
      </c>
      <c r="E42" s="288">
        <v>0</v>
      </c>
    </row>
    <row r="43" spans="1:11">
      <c r="A43" s="188">
        <v>44777</v>
      </c>
      <c r="B43" s="288">
        <v>0</v>
      </c>
      <c r="C43" s="288">
        <v>0</v>
      </c>
      <c r="D43" s="288">
        <v>0</v>
      </c>
      <c r="E43" s="288">
        <v>0</v>
      </c>
    </row>
    <row r="44" spans="1:11">
      <c r="A44" s="188">
        <v>44750</v>
      </c>
      <c r="B44" s="288">
        <v>0</v>
      </c>
      <c r="C44" s="288">
        <v>0</v>
      </c>
      <c r="D44" s="288">
        <v>0</v>
      </c>
      <c r="E44" s="288">
        <v>0</v>
      </c>
    </row>
    <row r="45" spans="1:11">
      <c r="A45" s="188">
        <v>44719</v>
      </c>
      <c r="B45" s="288">
        <v>20</v>
      </c>
      <c r="C45" s="288">
        <v>0</v>
      </c>
      <c r="D45" s="288">
        <v>0</v>
      </c>
      <c r="E45" s="288">
        <v>20</v>
      </c>
    </row>
    <row r="46" spans="1:11">
      <c r="A46" s="188">
        <v>44706</v>
      </c>
      <c r="B46" s="288">
        <v>0</v>
      </c>
      <c r="C46" s="288">
        <v>1290</v>
      </c>
      <c r="D46" s="288">
        <v>0</v>
      </c>
      <c r="E46" s="288">
        <v>1290</v>
      </c>
    </row>
    <row r="47" spans="1:11">
      <c r="A47" s="188">
        <v>44697</v>
      </c>
      <c r="B47" s="288">
        <v>460</v>
      </c>
      <c r="C47" s="288">
        <v>3390</v>
      </c>
      <c r="D47" s="288">
        <v>0</v>
      </c>
      <c r="E47" s="288">
        <v>3850</v>
      </c>
    </row>
    <row r="48" spans="1:11">
      <c r="A48" s="188">
        <v>44684</v>
      </c>
      <c r="B48" s="288">
        <v>690</v>
      </c>
      <c r="C48" s="288">
        <v>6190</v>
      </c>
      <c r="D48" s="288">
        <v>0</v>
      </c>
      <c r="E48" s="288">
        <v>6880</v>
      </c>
    </row>
    <row r="49" spans="1:5">
      <c r="A49" s="188">
        <v>44658</v>
      </c>
      <c r="B49" s="288">
        <v>0</v>
      </c>
      <c r="C49" s="288">
        <v>0</v>
      </c>
      <c r="D49" s="288">
        <v>0</v>
      </c>
      <c r="E49" s="288">
        <v>0</v>
      </c>
    </row>
    <row r="50" spans="1:5">
      <c r="A50" s="188">
        <v>44642</v>
      </c>
      <c r="B50" s="288">
        <v>0</v>
      </c>
      <c r="C50" s="288">
        <v>0</v>
      </c>
      <c r="D50" s="288">
        <v>0</v>
      </c>
      <c r="E50" s="288">
        <v>0</v>
      </c>
    </row>
    <row r="51" spans="1:5">
      <c r="A51" s="188">
        <v>44608</v>
      </c>
      <c r="B51" s="288">
        <v>0</v>
      </c>
      <c r="C51" s="288">
        <v>0</v>
      </c>
      <c r="D51" s="288">
        <v>0</v>
      </c>
      <c r="E51" s="288">
        <v>0</v>
      </c>
    </row>
    <row r="52" spans="1:5">
      <c r="A52" s="188">
        <v>44572</v>
      </c>
      <c r="B52" s="288">
        <v>0</v>
      </c>
      <c r="C52" s="288">
        <v>0</v>
      </c>
      <c r="D52" s="288">
        <v>0</v>
      </c>
      <c r="E52" s="288">
        <v>0</v>
      </c>
    </row>
    <row r="53" spans="1:5">
      <c r="A53" s="188">
        <v>44551</v>
      </c>
      <c r="B53" s="288">
        <v>0</v>
      </c>
      <c r="C53" s="288">
        <v>0</v>
      </c>
      <c r="D53" s="288">
        <v>0</v>
      </c>
      <c r="E53" s="288">
        <v>0</v>
      </c>
    </row>
    <row r="54" spans="1:5">
      <c r="A54" s="188">
        <v>44537</v>
      </c>
      <c r="B54" s="288">
        <v>0</v>
      </c>
      <c r="C54" s="288">
        <v>0</v>
      </c>
      <c r="D54" s="288">
        <v>0</v>
      </c>
      <c r="E54" s="288">
        <v>0</v>
      </c>
    </row>
    <row r="55" spans="1:5">
      <c r="A55" s="188">
        <v>44518</v>
      </c>
      <c r="B55" s="288">
        <v>0</v>
      </c>
      <c r="C55" s="288">
        <v>0</v>
      </c>
      <c r="D55" s="288">
        <v>0</v>
      </c>
      <c r="E55" s="288">
        <v>0</v>
      </c>
    </row>
    <row r="56" spans="1:5">
      <c r="A56" s="188">
        <v>44480</v>
      </c>
      <c r="B56" s="288">
        <v>0</v>
      </c>
      <c r="C56" s="288">
        <v>0</v>
      </c>
      <c r="D56" s="288">
        <v>0</v>
      </c>
      <c r="E56" s="288">
        <v>0</v>
      </c>
    </row>
    <row r="57" spans="1:5">
      <c r="A57" s="188">
        <v>44452</v>
      </c>
      <c r="B57" s="288">
        <v>0</v>
      </c>
      <c r="C57" s="288">
        <v>0</v>
      </c>
      <c r="D57" s="288">
        <v>0</v>
      </c>
      <c r="E57" s="288">
        <v>0</v>
      </c>
    </row>
    <row r="58" spans="1:5">
      <c r="A58" s="188">
        <v>44428</v>
      </c>
      <c r="B58" s="288">
        <v>0</v>
      </c>
      <c r="C58" s="288">
        <v>0</v>
      </c>
      <c r="D58" s="288">
        <v>0</v>
      </c>
      <c r="E58" s="288">
        <v>0</v>
      </c>
    </row>
    <row r="59" spans="1:5">
      <c r="A59" s="188">
        <v>44413</v>
      </c>
      <c r="B59" s="288">
        <v>0</v>
      </c>
      <c r="C59" s="288">
        <v>0</v>
      </c>
      <c r="D59" s="288">
        <v>0</v>
      </c>
      <c r="E59" s="288">
        <v>0</v>
      </c>
    </row>
    <row r="60" spans="1:5">
      <c r="A60" s="188">
        <v>44384</v>
      </c>
      <c r="B60" s="288">
        <v>0</v>
      </c>
      <c r="C60" s="288">
        <v>0</v>
      </c>
      <c r="D60" s="288">
        <v>0</v>
      </c>
      <c r="E60" s="288">
        <v>0</v>
      </c>
    </row>
    <row r="61" spans="1:5">
      <c r="A61" s="188">
        <v>44354</v>
      </c>
      <c r="B61" s="288">
        <v>0</v>
      </c>
      <c r="C61" s="288">
        <v>0</v>
      </c>
      <c r="D61" s="288">
        <v>0</v>
      </c>
      <c r="E61" s="288">
        <v>0</v>
      </c>
    </row>
    <row r="62" spans="1:5">
      <c r="A62" s="188">
        <v>44342</v>
      </c>
      <c r="B62" s="288">
        <v>480</v>
      </c>
      <c r="C62" s="288">
        <v>8360</v>
      </c>
      <c r="D62" s="288">
        <v>0</v>
      </c>
      <c r="E62" s="288">
        <v>8840</v>
      </c>
    </row>
    <row r="63" spans="1:5">
      <c r="A63" s="188">
        <v>44335</v>
      </c>
      <c r="B63" s="288">
        <v>0</v>
      </c>
      <c r="C63" s="288">
        <v>0</v>
      </c>
      <c r="D63" s="288">
        <v>0</v>
      </c>
      <c r="E63" s="288">
        <v>0</v>
      </c>
    </row>
    <row r="64" spans="1:5">
      <c r="A64" s="188">
        <v>44322</v>
      </c>
      <c r="B64" s="288">
        <v>4290</v>
      </c>
      <c r="C64" s="288">
        <v>6075</v>
      </c>
      <c r="D64" s="288">
        <v>0</v>
      </c>
      <c r="E64" s="288">
        <v>10365</v>
      </c>
    </row>
    <row r="65" spans="1:5">
      <c r="A65" s="188">
        <v>44314</v>
      </c>
      <c r="B65" s="288">
        <v>0</v>
      </c>
      <c r="C65" s="288">
        <v>0</v>
      </c>
      <c r="D65" s="288">
        <v>0</v>
      </c>
      <c r="E65" s="288">
        <v>0</v>
      </c>
    </row>
    <row r="66" spans="1:5">
      <c r="A66" s="188">
        <v>44307</v>
      </c>
      <c r="B66" s="288">
        <v>0</v>
      </c>
      <c r="C66" s="288">
        <v>0</v>
      </c>
      <c r="D66" s="288">
        <v>0</v>
      </c>
      <c r="E66" s="288">
        <v>0</v>
      </c>
    </row>
    <row r="67" spans="1:5">
      <c r="A67" s="188">
        <v>44301</v>
      </c>
      <c r="B67" s="288">
        <v>0</v>
      </c>
      <c r="C67" s="288">
        <v>350</v>
      </c>
      <c r="D67" s="288">
        <v>0</v>
      </c>
      <c r="E67" s="288">
        <v>350</v>
      </c>
    </row>
    <row r="68" spans="1:5">
      <c r="A68" s="188">
        <v>44293</v>
      </c>
      <c r="B68" s="288">
        <v>0</v>
      </c>
      <c r="C68" s="288">
        <v>0</v>
      </c>
      <c r="D68" s="288">
        <v>0</v>
      </c>
      <c r="E68" s="288">
        <v>0</v>
      </c>
    </row>
    <row r="69" spans="1:5">
      <c r="A69" s="188">
        <v>44263</v>
      </c>
      <c r="B69" s="288">
        <v>0</v>
      </c>
      <c r="C69" s="288">
        <v>0</v>
      </c>
      <c r="D69" s="288">
        <v>0</v>
      </c>
      <c r="E69" s="288">
        <v>0</v>
      </c>
    </row>
    <row r="70" spans="1:5">
      <c r="A70" s="188">
        <v>44243</v>
      </c>
      <c r="B70" s="288">
        <v>0</v>
      </c>
      <c r="C70" s="288">
        <v>0</v>
      </c>
      <c r="D70" s="288">
        <v>0</v>
      </c>
      <c r="E70" s="288">
        <v>0</v>
      </c>
    </row>
    <row r="71" spans="1:5">
      <c r="A71" s="188">
        <v>44232</v>
      </c>
      <c r="B71" s="288">
        <v>0</v>
      </c>
      <c r="C71" s="288">
        <v>0</v>
      </c>
      <c r="D71" s="288">
        <v>0</v>
      </c>
      <c r="E71" s="288">
        <v>0</v>
      </c>
    </row>
    <row r="72" spans="1:5">
      <c r="A72" s="188">
        <v>44209</v>
      </c>
      <c r="B72" s="288">
        <v>0</v>
      </c>
      <c r="C72" s="288">
        <v>0</v>
      </c>
      <c r="D72" s="288">
        <v>0</v>
      </c>
      <c r="E72" s="288">
        <v>0</v>
      </c>
    </row>
    <row r="73" spans="1:5" ht="15" customHeight="1">
      <c r="A73" s="188">
        <v>44173</v>
      </c>
      <c r="B73" s="288">
        <v>0</v>
      </c>
      <c r="C73" s="288">
        <v>0</v>
      </c>
      <c r="D73" s="288">
        <v>0</v>
      </c>
      <c r="E73" s="288">
        <v>0</v>
      </c>
    </row>
    <row r="74" spans="1:5" ht="15" customHeight="1">
      <c r="A74" s="188">
        <v>44153</v>
      </c>
      <c r="B74" s="288">
        <v>0</v>
      </c>
      <c r="C74" s="288">
        <v>0</v>
      </c>
      <c r="D74" s="288">
        <v>0</v>
      </c>
      <c r="E74" s="288">
        <v>0</v>
      </c>
    </row>
    <row r="75" spans="1:5" ht="15" customHeight="1">
      <c r="A75" s="188">
        <v>44139</v>
      </c>
      <c r="B75" s="288">
        <v>0</v>
      </c>
      <c r="C75" s="288">
        <v>0</v>
      </c>
      <c r="D75" s="288">
        <v>0</v>
      </c>
      <c r="E75" s="288">
        <v>0</v>
      </c>
    </row>
    <row r="76" spans="1:5" ht="15" customHeight="1">
      <c r="A76" s="188">
        <v>44112</v>
      </c>
      <c r="B76" s="288">
        <v>0</v>
      </c>
      <c r="C76" s="288">
        <v>0</v>
      </c>
      <c r="D76" s="288">
        <v>0</v>
      </c>
      <c r="E76" s="288">
        <v>0</v>
      </c>
    </row>
    <row r="77" spans="1:5" ht="15" customHeight="1">
      <c r="A77" s="188">
        <v>44078</v>
      </c>
      <c r="B77" s="288">
        <v>0</v>
      </c>
      <c r="C77" s="288">
        <v>0</v>
      </c>
      <c r="D77" s="288">
        <v>0</v>
      </c>
      <c r="E77" s="288">
        <v>0</v>
      </c>
    </row>
    <row r="78" spans="1:5" ht="15" customHeight="1">
      <c r="A78" s="188">
        <v>44063</v>
      </c>
      <c r="B78" s="288">
        <v>0</v>
      </c>
      <c r="C78" s="288">
        <v>0</v>
      </c>
      <c r="D78" s="288">
        <v>0</v>
      </c>
      <c r="E78" s="288">
        <v>0</v>
      </c>
    </row>
    <row r="79" spans="1:5" ht="15" customHeight="1">
      <c r="A79" s="188">
        <v>44046</v>
      </c>
      <c r="B79" s="288">
        <v>0</v>
      </c>
      <c r="C79" s="288">
        <v>0</v>
      </c>
      <c r="D79" s="288">
        <v>0</v>
      </c>
      <c r="E79" s="288">
        <v>0</v>
      </c>
    </row>
    <row r="80" spans="1:5" ht="15" customHeight="1">
      <c r="A80" s="188">
        <v>44013</v>
      </c>
      <c r="B80" s="288">
        <v>0</v>
      </c>
      <c r="C80" s="288">
        <v>0</v>
      </c>
      <c r="D80" s="288">
        <v>0</v>
      </c>
      <c r="E80" s="288">
        <v>0</v>
      </c>
    </row>
    <row r="81" spans="1:5" ht="15" customHeight="1">
      <c r="A81" s="188">
        <v>44000</v>
      </c>
      <c r="B81" s="288">
        <v>300</v>
      </c>
      <c r="C81" s="288">
        <v>3100</v>
      </c>
      <c r="D81" s="288">
        <v>0</v>
      </c>
      <c r="E81" s="288">
        <v>3400</v>
      </c>
    </row>
    <row r="82" spans="1:5" ht="15" customHeight="1">
      <c r="A82" s="188">
        <v>43983</v>
      </c>
      <c r="B82" s="288">
        <v>0</v>
      </c>
      <c r="C82" s="288">
        <v>0</v>
      </c>
      <c r="D82" s="288">
        <v>0</v>
      </c>
      <c r="E82" s="288">
        <v>0</v>
      </c>
    </row>
    <row r="83" spans="1:5" ht="15" customHeight="1">
      <c r="A83" s="188">
        <v>43962</v>
      </c>
      <c r="B83" s="288">
        <v>200</v>
      </c>
      <c r="C83" s="288">
        <v>700</v>
      </c>
      <c r="D83" s="288">
        <v>0</v>
      </c>
      <c r="E83" s="288">
        <v>900</v>
      </c>
    </row>
    <row r="84" spans="1:5" ht="15" customHeight="1">
      <c r="A84" s="188">
        <v>43922</v>
      </c>
      <c r="B84" s="288">
        <v>0</v>
      </c>
      <c r="C84" s="288">
        <v>0</v>
      </c>
      <c r="D84" s="288">
        <v>0</v>
      </c>
      <c r="E84" s="288">
        <v>0</v>
      </c>
    </row>
    <row r="85" spans="1:5" ht="15" customHeight="1">
      <c r="A85" s="188">
        <v>43901</v>
      </c>
      <c r="B85" s="288">
        <v>0</v>
      </c>
      <c r="C85" s="288">
        <v>0</v>
      </c>
      <c r="D85" s="288">
        <v>0</v>
      </c>
      <c r="E85" s="288">
        <v>0</v>
      </c>
    </row>
    <row r="86" spans="1:5" ht="15" customHeight="1">
      <c r="A86" s="188">
        <v>43882</v>
      </c>
      <c r="B86" s="288">
        <v>0</v>
      </c>
      <c r="C86" s="288">
        <v>0</v>
      </c>
      <c r="D86" s="288">
        <v>0</v>
      </c>
      <c r="E86" s="288">
        <v>0</v>
      </c>
    </row>
    <row r="87" spans="1:5" ht="15" customHeight="1">
      <c r="A87" s="188">
        <v>43873</v>
      </c>
      <c r="B87" s="288">
        <v>0</v>
      </c>
      <c r="C87" s="288">
        <v>0</v>
      </c>
      <c r="D87" s="288">
        <v>0</v>
      </c>
      <c r="E87" s="288">
        <v>0</v>
      </c>
    </row>
    <row r="88" spans="1:5" ht="15" customHeight="1">
      <c r="A88" s="188">
        <v>43837</v>
      </c>
      <c r="B88" s="288">
        <v>0</v>
      </c>
      <c r="C88" s="288">
        <v>0</v>
      </c>
      <c r="D88" s="288">
        <v>0</v>
      </c>
      <c r="E88" s="288">
        <v>0</v>
      </c>
    </row>
    <row r="89" spans="1:5" ht="15" customHeight="1">
      <c r="A89" s="188">
        <v>43819</v>
      </c>
      <c r="B89" s="288">
        <v>0</v>
      </c>
      <c r="C89" s="288">
        <v>0</v>
      </c>
      <c r="D89" s="288">
        <v>0</v>
      </c>
      <c r="E89" s="288">
        <v>0</v>
      </c>
    </row>
    <row r="90" spans="1:5" ht="15" customHeight="1">
      <c r="A90" s="188">
        <v>43803</v>
      </c>
      <c r="B90" s="288">
        <v>0</v>
      </c>
      <c r="C90" s="288">
        <v>0</v>
      </c>
      <c r="D90" s="288">
        <v>0</v>
      </c>
      <c r="E90" s="288">
        <v>0</v>
      </c>
    </row>
    <row r="91" spans="1:5" ht="15" customHeight="1">
      <c r="A91" s="188">
        <v>43784</v>
      </c>
      <c r="B91" s="288">
        <v>8</v>
      </c>
      <c r="C91" s="288">
        <v>0</v>
      </c>
      <c r="D91" s="288">
        <v>0</v>
      </c>
      <c r="E91" s="288">
        <v>8</v>
      </c>
    </row>
    <row r="92" spans="1:5" ht="15" customHeight="1">
      <c r="A92" s="188">
        <v>43770</v>
      </c>
      <c r="B92" s="288">
        <v>4</v>
      </c>
      <c r="C92" s="288">
        <v>0</v>
      </c>
      <c r="D92" s="288">
        <v>0</v>
      </c>
      <c r="E92" s="288">
        <v>4</v>
      </c>
    </row>
    <row r="93" spans="1:5" ht="15" customHeight="1">
      <c r="A93" s="188">
        <v>43742</v>
      </c>
      <c r="B93" s="288">
        <v>0</v>
      </c>
      <c r="C93" s="288">
        <v>0</v>
      </c>
      <c r="D93" s="288">
        <v>0</v>
      </c>
      <c r="E93" s="288">
        <v>0</v>
      </c>
    </row>
    <row r="94" spans="1:5" ht="15" customHeight="1">
      <c r="A94" s="188">
        <v>43712</v>
      </c>
      <c r="B94" s="288">
        <v>0</v>
      </c>
      <c r="C94" s="288">
        <v>0</v>
      </c>
      <c r="D94" s="288">
        <v>0</v>
      </c>
      <c r="E94" s="288">
        <v>0</v>
      </c>
    </row>
    <row r="95" spans="1:5" ht="15" customHeight="1">
      <c r="A95" s="188">
        <v>43698</v>
      </c>
      <c r="B95" s="288">
        <v>0</v>
      </c>
      <c r="C95" s="288">
        <v>0</v>
      </c>
      <c r="D95" s="288">
        <v>0</v>
      </c>
      <c r="E95" s="288">
        <v>0</v>
      </c>
    </row>
    <row r="96" spans="1:5" ht="15" customHeight="1">
      <c r="A96" s="188">
        <v>43656</v>
      </c>
      <c r="B96" s="288">
        <v>0</v>
      </c>
      <c r="C96" s="288">
        <v>0</v>
      </c>
      <c r="D96" s="288">
        <v>0</v>
      </c>
      <c r="E96" s="288">
        <v>0</v>
      </c>
    </row>
    <row r="97" spans="1:5" ht="15" customHeight="1">
      <c r="A97" s="188">
        <v>43620</v>
      </c>
      <c r="B97" s="288">
        <v>0</v>
      </c>
      <c r="C97" s="288">
        <v>0</v>
      </c>
      <c r="D97" s="288">
        <v>0</v>
      </c>
      <c r="E97" s="288">
        <v>0</v>
      </c>
    </row>
    <row r="98" spans="1:5" ht="15" customHeight="1">
      <c r="A98" s="188">
        <v>43605</v>
      </c>
      <c r="B98" s="288">
        <v>0</v>
      </c>
      <c r="C98" s="288">
        <v>0</v>
      </c>
      <c r="D98" s="288">
        <v>0</v>
      </c>
      <c r="E98" s="288">
        <v>0</v>
      </c>
    </row>
    <row r="99" spans="1:5" ht="15" customHeight="1">
      <c r="A99" s="188">
        <v>43594</v>
      </c>
      <c r="B99" s="288">
        <v>840</v>
      </c>
      <c r="C99" s="288">
        <v>4640</v>
      </c>
      <c r="D99" s="288">
        <v>0</v>
      </c>
      <c r="E99" s="288">
        <v>5480</v>
      </c>
    </row>
    <row r="100" spans="1:5" ht="15" customHeight="1">
      <c r="A100" s="188">
        <v>43588</v>
      </c>
      <c r="B100" s="288">
        <v>570</v>
      </c>
      <c r="C100" s="288">
        <v>4860</v>
      </c>
      <c r="D100" s="288">
        <v>0</v>
      </c>
      <c r="E100" s="288">
        <v>5430</v>
      </c>
    </row>
    <row r="101" spans="1:5" ht="15" customHeight="1">
      <c r="A101" s="188">
        <v>43571</v>
      </c>
      <c r="B101" s="288">
        <v>0</v>
      </c>
      <c r="C101" s="288">
        <v>0</v>
      </c>
      <c r="D101" s="288">
        <v>0</v>
      </c>
      <c r="E101" s="288">
        <v>0</v>
      </c>
    </row>
    <row r="102" spans="1:5" ht="15" customHeight="1">
      <c r="A102" s="188">
        <v>43558</v>
      </c>
      <c r="B102" s="288">
        <v>15</v>
      </c>
      <c r="C102" s="288">
        <v>5</v>
      </c>
      <c r="D102" s="288">
        <v>0</v>
      </c>
      <c r="E102" s="288">
        <v>20</v>
      </c>
    </row>
    <row r="103" spans="1:5" ht="15" customHeight="1">
      <c r="A103" s="188">
        <v>43536</v>
      </c>
      <c r="B103" s="288">
        <v>0</v>
      </c>
      <c r="C103" s="288">
        <v>0</v>
      </c>
      <c r="D103" s="288">
        <v>0</v>
      </c>
      <c r="E103" s="288">
        <v>0</v>
      </c>
    </row>
    <row r="104" spans="1:5" ht="15" customHeight="1">
      <c r="A104" s="188">
        <v>43500</v>
      </c>
      <c r="B104" s="288">
        <v>0</v>
      </c>
      <c r="C104" s="288">
        <v>0</v>
      </c>
      <c r="D104" s="288">
        <v>0</v>
      </c>
      <c r="E104" s="288">
        <v>0</v>
      </c>
    </row>
    <row r="105" spans="1:5" ht="15" customHeight="1">
      <c r="A105" s="188">
        <v>43468</v>
      </c>
      <c r="B105" s="288">
        <v>0</v>
      </c>
      <c r="C105" s="288">
        <v>0</v>
      </c>
      <c r="D105" s="288">
        <v>0</v>
      </c>
      <c r="E105" s="288">
        <v>0</v>
      </c>
    </row>
    <row r="106" spans="1:5" ht="15" customHeight="1">
      <c r="A106" s="188">
        <v>43454</v>
      </c>
      <c r="B106" s="288">
        <v>30</v>
      </c>
      <c r="C106" s="288">
        <v>0</v>
      </c>
      <c r="D106" s="288">
        <v>0</v>
      </c>
      <c r="E106" s="288">
        <v>30</v>
      </c>
    </row>
    <row r="107" spans="1:5" ht="15" customHeight="1">
      <c r="A107" s="188">
        <v>43405</v>
      </c>
      <c r="B107" s="288">
        <v>0</v>
      </c>
      <c r="C107" s="288">
        <v>0</v>
      </c>
      <c r="D107" s="288">
        <v>0</v>
      </c>
      <c r="E107" s="288">
        <v>0</v>
      </c>
    </row>
    <row r="108" spans="1:5" ht="15" customHeight="1">
      <c r="A108" s="188">
        <v>43375</v>
      </c>
      <c r="B108" s="288">
        <v>0</v>
      </c>
      <c r="C108" s="288">
        <v>0</v>
      </c>
      <c r="D108" s="288">
        <v>0</v>
      </c>
      <c r="E108" s="288">
        <v>0</v>
      </c>
    </row>
    <row r="109" spans="1:5" ht="15" customHeight="1">
      <c r="A109" s="188">
        <v>43355</v>
      </c>
      <c r="B109" s="288">
        <v>0</v>
      </c>
      <c r="C109" s="288">
        <v>0</v>
      </c>
      <c r="D109" s="288">
        <v>0</v>
      </c>
      <c r="E109" s="288">
        <v>0</v>
      </c>
    </row>
    <row r="110" spans="1:5" ht="15" customHeight="1">
      <c r="A110" s="188">
        <v>43328</v>
      </c>
      <c r="B110" s="288">
        <v>0</v>
      </c>
      <c r="C110" s="288">
        <v>0</v>
      </c>
      <c r="D110" s="288">
        <v>0</v>
      </c>
      <c r="E110" s="288">
        <v>0</v>
      </c>
    </row>
    <row r="111" spans="1:5" ht="15" customHeight="1">
      <c r="A111" s="188">
        <v>43290</v>
      </c>
      <c r="B111" s="288">
        <v>0</v>
      </c>
      <c r="C111" s="288">
        <v>0</v>
      </c>
      <c r="D111" s="288">
        <v>0</v>
      </c>
      <c r="E111" s="288">
        <v>0</v>
      </c>
    </row>
    <row r="112" spans="1:5" ht="15" customHeight="1">
      <c r="A112" s="188">
        <v>43283</v>
      </c>
      <c r="B112" s="288">
        <v>0</v>
      </c>
      <c r="C112" s="288">
        <v>0</v>
      </c>
      <c r="D112" s="288">
        <v>0</v>
      </c>
      <c r="E112" s="288">
        <v>0</v>
      </c>
    </row>
    <row r="113" spans="1:5" ht="15" customHeight="1">
      <c r="A113" s="188">
        <v>43276</v>
      </c>
      <c r="B113" s="288">
        <v>0</v>
      </c>
      <c r="C113" s="288">
        <v>4000</v>
      </c>
      <c r="D113" s="288">
        <v>0</v>
      </c>
      <c r="E113" s="288">
        <v>4000</v>
      </c>
    </row>
    <row r="114" spans="1:5" ht="15" customHeight="1">
      <c r="A114" s="188">
        <v>43270</v>
      </c>
      <c r="B114" s="288">
        <v>0</v>
      </c>
      <c r="C114" s="288">
        <v>4800</v>
      </c>
      <c r="D114" s="288">
        <v>0</v>
      </c>
      <c r="E114" s="288">
        <v>4800</v>
      </c>
    </row>
    <row r="115" spans="1:5" ht="15" customHeight="1">
      <c r="A115" s="188">
        <v>43264</v>
      </c>
      <c r="B115" s="288">
        <v>180</v>
      </c>
      <c r="C115" s="288">
        <v>19080</v>
      </c>
      <c r="D115" s="288">
        <v>0</v>
      </c>
      <c r="E115" s="288">
        <v>19260</v>
      </c>
    </row>
    <row r="116" spans="1:5" ht="15" customHeight="1">
      <c r="A116" s="188">
        <v>43255</v>
      </c>
      <c r="B116" s="288">
        <v>1050</v>
      </c>
      <c r="C116" s="288">
        <v>32725</v>
      </c>
      <c r="D116" s="288">
        <v>210</v>
      </c>
      <c r="E116" s="288">
        <v>35035</v>
      </c>
    </row>
    <row r="117" spans="1:5">
      <c r="A117" s="188">
        <v>43242</v>
      </c>
      <c r="B117" s="288">
        <v>22698</v>
      </c>
      <c r="C117" s="288">
        <v>2922</v>
      </c>
      <c r="D117" s="288">
        <v>1190</v>
      </c>
      <c r="E117" s="288">
        <v>26810</v>
      </c>
    </row>
    <row r="118" spans="1:5">
      <c r="A118" s="188">
        <v>43221</v>
      </c>
      <c r="B118" s="288">
        <v>0</v>
      </c>
      <c r="C118" s="288">
        <v>15680</v>
      </c>
      <c r="D118" s="288">
        <v>0</v>
      </c>
      <c r="E118" s="288">
        <v>15680</v>
      </c>
    </row>
    <row r="119" spans="1:5">
      <c r="A119" s="188">
        <v>43195</v>
      </c>
      <c r="B119" s="288">
        <v>0</v>
      </c>
      <c r="C119" s="288">
        <v>14000</v>
      </c>
      <c r="D119" s="288">
        <v>0</v>
      </c>
      <c r="E119" s="288">
        <v>14000</v>
      </c>
    </row>
    <row r="120" spans="1:5">
      <c r="A120" s="188">
        <v>43165</v>
      </c>
      <c r="B120" s="288">
        <v>0</v>
      </c>
      <c r="C120" s="288">
        <v>0</v>
      </c>
      <c r="D120" s="288">
        <v>0</v>
      </c>
      <c r="E120" s="288">
        <v>0</v>
      </c>
    </row>
    <row r="121" spans="1:5">
      <c r="A121" s="188">
        <v>43137</v>
      </c>
      <c r="B121" s="288">
        <v>0</v>
      </c>
      <c r="C121" s="288">
        <v>0</v>
      </c>
      <c r="D121" s="288">
        <v>0</v>
      </c>
      <c r="E121" s="288">
        <v>0</v>
      </c>
    </row>
    <row r="122" spans="1:5">
      <c r="A122" s="188">
        <v>43103</v>
      </c>
      <c r="B122" s="288">
        <v>0</v>
      </c>
      <c r="C122" s="288">
        <v>0</v>
      </c>
      <c r="D122" s="288">
        <v>0</v>
      </c>
      <c r="E122" s="288">
        <v>0</v>
      </c>
    </row>
    <row r="123" spans="1:5">
      <c r="A123" s="188">
        <v>43081</v>
      </c>
      <c r="B123" s="288">
        <v>0</v>
      </c>
      <c r="C123" s="288">
        <v>0</v>
      </c>
      <c r="D123" s="288">
        <v>0</v>
      </c>
      <c r="E123" s="288">
        <v>0</v>
      </c>
    </row>
    <row r="124" spans="1:5">
      <c r="A124" s="188">
        <v>43056</v>
      </c>
      <c r="B124" s="288">
        <v>0</v>
      </c>
      <c r="C124" s="288">
        <v>0</v>
      </c>
      <c r="D124" s="288">
        <v>0</v>
      </c>
      <c r="E124" s="288">
        <f>SUM(B124:D124)</f>
        <v>0</v>
      </c>
    </row>
    <row r="125" spans="1:5">
      <c r="A125" s="188">
        <v>43011</v>
      </c>
      <c r="B125" s="288">
        <v>0</v>
      </c>
      <c r="C125" s="288">
        <v>0</v>
      </c>
      <c r="D125" s="288">
        <v>0</v>
      </c>
      <c r="E125" s="288">
        <f>SUM(B125:D125)</f>
        <v>0</v>
      </c>
    </row>
    <row r="126" spans="1:5">
      <c r="A126" s="188">
        <v>42982</v>
      </c>
      <c r="B126" s="288">
        <v>0</v>
      </c>
      <c r="C126" s="288">
        <v>0</v>
      </c>
      <c r="D126" s="288">
        <v>0</v>
      </c>
      <c r="E126" s="288">
        <f t="shared" ref="E126:E131" si="0">SUM(B126:D126)</f>
        <v>0</v>
      </c>
    </row>
    <row r="127" spans="1:5">
      <c r="A127" s="188">
        <v>42949</v>
      </c>
      <c r="B127" s="288">
        <v>0</v>
      </c>
      <c r="C127" s="288">
        <v>0</v>
      </c>
      <c r="D127" s="288">
        <v>0</v>
      </c>
      <c r="E127" s="288">
        <f t="shared" si="0"/>
        <v>0</v>
      </c>
    </row>
    <row r="128" spans="1:5">
      <c r="A128" s="188">
        <v>42920</v>
      </c>
      <c r="B128" s="288">
        <v>0</v>
      </c>
      <c r="C128" s="288">
        <v>0</v>
      </c>
      <c r="D128" s="288">
        <v>0</v>
      </c>
      <c r="E128" s="288">
        <f t="shared" si="0"/>
        <v>0</v>
      </c>
    </row>
    <row r="129" spans="1:5">
      <c r="A129" s="188">
        <v>42893</v>
      </c>
      <c r="B129" s="288">
        <v>25</v>
      </c>
      <c r="C129" s="288">
        <v>400</v>
      </c>
      <c r="D129" s="288">
        <v>0</v>
      </c>
      <c r="E129" s="288">
        <f t="shared" si="0"/>
        <v>425</v>
      </c>
    </row>
    <row r="130" spans="1:5">
      <c r="A130" s="188">
        <v>42881</v>
      </c>
      <c r="B130" s="288">
        <v>3300</v>
      </c>
      <c r="C130" s="288">
        <v>18700</v>
      </c>
      <c r="D130" s="288">
        <v>0</v>
      </c>
      <c r="E130" s="288">
        <f t="shared" si="0"/>
        <v>22000</v>
      </c>
    </row>
    <row r="131" spans="1:5">
      <c r="A131" s="188">
        <v>42867</v>
      </c>
      <c r="B131" s="288">
        <v>3500</v>
      </c>
      <c r="C131" s="288">
        <v>31500</v>
      </c>
      <c r="D131" s="288">
        <v>0</v>
      </c>
      <c r="E131" s="288">
        <f t="shared" si="0"/>
        <v>35000</v>
      </c>
    </row>
    <row r="132" spans="1:5">
      <c r="A132" s="188">
        <v>42838</v>
      </c>
      <c r="B132" s="288">
        <v>0</v>
      </c>
      <c r="C132" s="288">
        <v>0</v>
      </c>
      <c r="D132" s="288">
        <v>0</v>
      </c>
      <c r="E132" s="288">
        <v>0</v>
      </c>
    </row>
    <row r="133" spans="1:5">
      <c r="A133" s="188">
        <v>42822</v>
      </c>
      <c r="B133" s="288">
        <v>1</v>
      </c>
      <c r="C133" s="288">
        <v>0</v>
      </c>
      <c r="D133" s="288">
        <v>0</v>
      </c>
      <c r="E133" s="288">
        <v>1</v>
      </c>
    </row>
    <row r="134" spans="1:5">
      <c r="A134" s="188">
        <v>42801</v>
      </c>
      <c r="B134" s="288">
        <v>0</v>
      </c>
      <c r="C134" s="288">
        <v>0</v>
      </c>
      <c r="D134" s="288">
        <v>0</v>
      </c>
      <c r="E134" s="288">
        <f>SUM(B134:D134)</f>
        <v>0</v>
      </c>
    </row>
    <row r="135" spans="1:5">
      <c r="A135" s="188">
        <v>42794</v>
      </c>
      <c r="B135" s="288">
        <v>0</v>
      </c>
      <c r="C135" s="288">
        <v>0</v>
      </c>
      <c r="D135" s="288">
        <v>0</v>
      </c>
      <c r="E135" s="288">
        <f>SUM(B135:D135)</f>
        <v>0</v>
      </c>
    </row>
    <row r="136" spans="1:5">
      <c r="A136" s="188">
        <v>42783</v>
      </c>
      <c r="B136" s="288">
        <v>0</v>
      </c>
      <c r="C136" s="288">
        <v>0</v>
      </c>
      <c r="D136" s="288">
        <v>0</v>
      </c>
      <c r="E136" s="288">
        <f>SUM(B136:D136)</f>
        <v>0</v>
      </c>
    </row>
    <row r="137" spans="1:5">
      <c r="A137" s="188">
        <v>42766</v>
      </c>
      <c r="B137" s="288">
        <v>0</v>
      </c>
      <c r="C137" s="288">
        <v>0</v>
      </c>
      <c r="D137" s="288">
        <v>0</v>
      </c>
      <c r="E137" s="288">
        <f t="shared" ref="E137:E142" si="1">SUM(B137:D137)</f>
        <v>0</v>
      </c>
    </row>
    <row r="138" spans="1:5">
      <c r="A138" s="188">
        <v>42747</v>
      </c>
      <c r="B138" s="288">
        <v>600</v>
      </c>
      <c r="C138" s="288">
        <v>0</v>
      </c>
      <c r="D138" s="288">
        <v>50</v>
      </c>
      <c r="E138" s="288">
        <f t="shared" si="1"/>
        <v>650</v>
      </c>
    </row>
    <row r="139" spans="1:5">
      <c r="A139" s="188">
        <v>42710</v>
      </c>
      <c r="B139" s="288">
        <v>0</v>
      </c>
      <c r="C139" s="288">
        <v>0</v>
      </c>
      <c r="D139" s="288">
        <v>0</v>
      </c>
      <c r="E139" s="288">
        <f t="shared" si="1"/>
        <v>0</v>
      </c>
    </row>
    <row r="140" spans="1:5">
      <c r="A140" s="188">
        <v>42697</v>
      </c>
      <c r="B140" s="288">
        <v>59</v>
      </c>
      <c r="C140" s="288">
        <v>0</v>
      </c>
      <c r="D140" s="288">
        <v>0</v>
      </c>
      <c r="E140" s="288">
        <f t="shared" si="1"/>
        <v>59</v>
      </c>
    </row>
    <row r="141" spans="1:5">
      <c r="A141" s="188">
        <v>42683</v>
      </c>
      <c r="B141" s="288">
        <v>75</v>
      </c>
      <c r="C141" s="288">
        <v>0</v>
      </c>
      <c r="D141" s="288">
        <v>0</v>
      </c>
      <c r="E141" s="288">
        <f t="shared" si="1"/>
        <v>75</v>
      </c>
    </row>
    <row r="142" spans="1:5">
      <c r="A142" s="188">
        <v>42669</v>
      </c>
      <c r="B142" s="288">
        <v>123</v>
      </c>
      <c r="C142" s="288">
        <v>0</v>
      </c>
      <c r="D142" s="288">
        <v>0</v>
      </c>
      <c r="E142" s="288">
        <f t="shared" si="1"/>
        <v>123</v>
      </c>
    </row>
    <row r="143" spans="1:5">
      <c r="A143" s="188">
        <v>42654</v>
      </c>
      <c r="B143" s="288">
        <v>0</v>
      </c>
      <c r="C143" s="288">
        <v>0</v>
      </c>
      <c r="D143" s="288">
        <v>0</v>
      </c>
      <c r="E143" s="288">
        <f t="shared" ref="E143:E148" si="2">SUM(B143:D143)</f>
        <v>0</v>
      </c>
    </row>
    <row r="144" spans="1:5">
      <c r="A144" s="188">
        <v>42642</v>
      </c>
      <c r="B144" s="288">
        <v>0</v>
      </c>
      <c r="C144" s="288">
        <v>0</v>
      </c>
      <c r="D144" s="288">
        <v>0</v>
      </c>
      <c r="E144" s="288">
        <f t="shared" si="2"/>
        <v>0</v>
      </c>
    </row>
    <row r="145" spans="1:5">
      <c r="A145" s="188">
        <v>42628</v>
      </c>
      <c r="B145" s="288">
        <v>0</v>
      </c>
      <c r="C145" s="288">
        <v>0</v>
      </c>
      <c r="D145" s="288">
        <v>0</v>
      </c>
      <c r="E145" s="288">
        <f t="shared" si="2"/>
        <v>0</v>
      </c>
    </row>
    <row r="146" spans="1:5">
      <c r="A146" s="188">
        <v>42614</v>
      </c>
      <c r="B146" s="288">
        <v>0</v>
      </c>
      <c r="C146" s="288">
        <v>0</v>
      </c>
      <c r="D146" s="288">
        <v>0</v>
      </c>
      <c r="E146" s="288">
        <f t="shared" si="2"/>
        <v>0</v>
      </c>
    </row>
    <row r="147" spans="1:5">
      <c r="A147" s="188">
        <v>42600</v>
      </c>
      <c r="B147" s="288">
        <v>0</v>
      </c>
      <c r="C147" s="288">
        <v>0</v>
      </c>
      <c r="D147" s="288">
        <v>0</v>
      </c>
      <c r="E147" s="288">
        <f t="shared" si="2"/>
        <v>0</v>
      </c>
    </row>
    <row r="148" spans="1:5">
      <c r="A148" s="188">
        <v>42586</v>
      </c>
      <c r="B148" s="288">
        <v>0</v>
      </c>
      <c r="C148" s="288">
        <v>0</v>
      </c>
      <c r="D148" s="288">
        <v>0</v>
      </c>
      <c r="E148" s="288">
        <f t="shared" si="2"/>
        <v>0</v>
      </c>
    </row>
    <row r="149" spans="1:5">
      <c r="A149" s="188">
        <v>42572</v>
      </c>
      <c r="B149" s="288">
        <v>0</v>
      </c>
      <c r="C149" s="288">
        <v>1</v>
      </c>
      <c r="D149" s="288">
        <v>0</v>
      </c>
      <c r="E149" s="288">
        <v>1</v>
      </c>
    </row>
    <row r="150" spans="1:5">
      <c r="A150" s="188">
        <v>42558</v>
      </c>
      <c r="B150" s="288">
        <v>812</v>
      </c>
      <c r="C150" s="288">
        <v>3248</v>
      </c>
      <c r="D150" s="288">
        <v>0</v>
      </c>
      <c r="E150" s="288">
        <f>SUM(B150:D150)</f>
        <v>4060</v>
      </c>
    </row>
    <row r="151" spans="1:5">
      <c r="A151" s="188">
        <v>42544</v>
      </c>
      <c r="B151" s="288">
        <v>6360</v>
      </c>
      <c r="C151" s="288">
        <v>14840</v>
      </c>
      <c r="D151" s="288">
        <v>0</v>
      </c>
      <c r="E151" s="288">
        <f t="shared" ref="E151:E156" si="3">SUM(B151:D151)</f>
        <v>21200</v>
      </c>
    </row>
    <row r="152" spans="1:5">
      <c r="A152" s="188">
        <v>42530</v>
      </c>
      <c r="B152" s="288">
        <v>3390</v>
      </c>
      <c r="C152" s="288">
        <v>4520</v>
      </c>
      <c r="D152" s="288">
        <v>3390</v>
      </c>
      <c r="E152" s="288">
        <f t="shared" si="3"/>
        <v>11300</v>
      </c>
    </row>
    <row r="153" spans="1:5">
      <c r="A153" s="188">
        <v>42510</v>
      </c>
      <c r="B153" s="288">
        <v>3800</v>
      </c>
      <c r="C153" s="288">
        <v>10550</v>
      </c>
      <c r="D153" s="288">
        <v>13950</v>
      </c>
      <c r="E153" s="288">
        <f t="shared" si="3"/>
        <v>28300</v>
      </c>
    </row>
    <row r="154" spans="1:5">
      <c r="A154" s="188">
        <v>42495</v>
      </c>
      <c r="B154" s="288">
        <v>1350</v>
      </c>
      <c r="C154" s="288">
        <v>3150</v>
      </c>
      <c r="D154" s="288">
        <v>0</v>
      </c>
      <c r="E154" s="288">
        <f t="shared" si="3"/>
        <v>4500</v>
      </c>
    </row>
    <row r="155" spans="1:5">
      <c r="A155" s="188">
        <v>42480</v>
      </c>
      <c r="B155" s="288">
        <v>3000</v>
      </c>
      <c r="C155" s="288">
        <v>2000</v>
      </c>
      <c r="D155" s="288">
        <v>0</v>
      </c>
      <c r="E155" s="288">
        <f t="shared" si="3"/>
        <v>5000</v>
      </c>
    </row>
    <row r="156" spans="1:5">
      <c r="A156" s="188">
        <v>42468</v>
      </c>
      <c r="B156" s="288">
        <v>0</v>
      </c>
      <c r="C156" s="288">
        <v>0</v>
      </c>
      <c r="D156" s="288">
        <v>0</v>
      </c>
      <c r="E156" s="288">
        <f t="shared" si="3"/>
        <v>0</v>
      </c>
    </row>
    <row r="157" spans="1:5">
      <c r="A157" s="188">
        <v>42452</v>
      </c>
      <c r="B157" s="288">
        <v>0</v>
      </c>
      <c r="C157" s="288">
        <v>0</v>
      </c>
      <c r="D157" s="288">
        <v>0</v>
      </c>
      <c r="E157" s="288">
        <v>0</v>
      </c>
    </row>
    <row r="158" spans="1:5">
      <c r="A158" s="188">
        <v>42439</v>
      </c>
      <c r="B158" s="288">
        <v>0</v>
      </c>
      <c r="C158" s="288">
        <v>0</v>
      </c>
      <c r="D158" s="288">
        <v>0</v>
      </c>
      <c r="E158" s="288">
        <f>SUM(B158:D158)</f>
        <v>0</v>
      </c>
    </row>
    <row r="159" spans="1:5">
      <c r="A159" s="188">
        <v>42425</v>
      </c>
      <c r="B159" s="288">
        <v>0</v>
      </c>
      <c r="C159" s="288">
        <v>0</v>
      </c>
      <c r="D159" s="288">
        <v>0</v>
      </c>
      <c r="E159" s="288">
        <f>SUM(B159:D159)</f>
        <v>0</v>
      </c>
    </row>
    <row r="160" spans="1:5">
      <c r="A160" s="188">
        <v>42416</v>
      </c>
      <c r="B160" s="288">
        <v>0</v>
      </c>
      <c r="C160" s="288">
        <v>0</v>
      </c>
      <c r="D160" s="288">
        <v>0</v>
      </c>
      <c r="E160" s="288">
        <f>SUM(B160:D160)</f>
        <v>0</v>
      </c>
    </row>
    <row r="161" spans="1:5">
      <c r="A161" s="188">
        <v>42404</v>
      </c>
      <c r="B161" s="288">
        <v>100</v>
      </c>
      <c r="C161" s="288">
        <v>0</v>
      </c>
      <c r="D161" s="288">
        <v>0</v>
      </c>
      <c r="E161" s="288">
        <f>SUM(B161:D161)</f>
        <v>100</v>
      </c>
    </row>
    <row r="162" spans="1:5">
      <c r="A162" s="188">
        <v>42394</v>
      </c>
      <c r="B162" s="288">
        <v>40</v>
      </c>
      <c r="C162" s="288">
        <v>0</v>
      </c>
      <c r="D162" s="288">
        <v>0</v>
      </c>
      <c r="E162" s="288">
        <f>SUM(B162:D162)</f>
        <v>40</v>
      </c>
    </row>
    <row r="163" spans="1:5">
      <c r="A163" s="188">
        <v>42387</v>
      </c>
      <c r="B163" s="288">
        <v>0</v>
      </c>
      <c r="C163" s="288">
        <v>0</v>
      </c>
      <c r="D163" s="288">
        <v>0</v>
      </c>
      <c r="E163" s="288">
        <v>0</v>
      </c>
    </row>
    <row r="164" spans="1:5">
      <c r="A164" s="188">
        <v>42375</v>
      </c>
      <c r="B164" s="288">
        <v>0</v>
      </c>
      <c r="C164" s="288">
        <v>0</v>
      </c>
      <c r="D164" s="288">
        <v>0</v>
      </c>
      <c r="E164" s="288">
        <v>0</v>
      </c>
    </row>
    <row r="165" spans="1:5">
      <c r="A165" s="188">
        <v>42360</v>
      </c>
      <c r="B165" s="288">
        <v>0</v>
      </c>
      <c r="C165" s="288">
        <v>0</v>
      </c>
      <c r="D165" s="288">
        <v>0</v>
      </c>
      <c r="E165" s="288">
        <f t="shared" ref="E165:E170" si="4">SUM(B165:D165)</f>
        <v>0</v>
      </c>
    </row>
    <row r="166" spans="1:5">
      <c r="A166" s="188">
        <v>42346</v>
      </c>
      <c r="B166" s="288">
        <v>0</v>
      </c>
      <c r="C166" s="288">
        <v>0</v>
      </c>
      <c r="D166" s="288">
        <v>0</v>
      </c>
      <c r="E166" s="288">
        <f t="shared" si="4"/>
        <v>0</v>
      </c>
    </row>
    <row r="167" spans="1:5">
      <c r="A167" s="188">
        <v>42326</v>
      </c>
      <c r="B167" s="288">
        <v>0</v>
      </c>
      <c r="C167" s="288">
        <v>0</v>
      </c>
      <c r="D167" s="288">
        <v>0</v>
      </c>
      <c r="E167" s="288">
        <f t="shared" si="4"/>
        <v>0</v>
      </c>
    </row>
    <row r="168" spans="1:5">
      <c r="A168" s="188">
        <v>42312</v>
      </c>
      <c r="B168" s="288">
        <v>0</v>
      </c>
      <c r="C168" s="288">
        <v>0</v>
      </c>
      <c r="D168" s="288">
        <v>0</v>
      </c>
      <c r="E168" s="288">
        <f t="shared" si="4"/>
        <v>0</v>
      </c>
    </row>
    <row r="169" spans="1:5">
      <c r="A169" s="188">
        <v>42298</v>
      </c>
      <c r="B169" s="288">
        <v>0</v>
      </c>
      <c r="C169" s="288">
        <v>0</v>
      </c>
      <c r="D169" s="288">
        <v>0</v>
      </c>
      <c r="E169" s="288">
        <f t="shared" si="4"/>
        <v>0</v>
      </c>
    </row>
    <row r="170" spans="1:5">
      <c r="A170" s="188">
        <v>42286</v>
      </c>
      <c r="B170" s="288">
        <v>0</v>
      </c>
      <c r="C170" s="288">
        <v>0</v>
      </c>
      <c r="D170" s="288">
        <v>0</v>
      </c>
      <c r="E170" s="288">
        <f t="shared" si="4"/>
        <v>0</v>
      </c>
    </row>
    <row r="171" spans="1:5">
      <c r="A171" s="188">
        <v>42268</v>
      </c>
      <c r="B171" s="288">
        <v>0</v>
      </c>
      <c r="C171" s="288">
        <v>0</v>
      </c>
      <c r="D171" s="288">
        <v>0</v>
      </c>
      <c r="E171" s="288">
        <f t="shared" ref="E171:E176" si="5">SUM(B171:D171)</f>
        <v>0</v>
      </c>
    </row>
    <row r="172" spans="1:5">
      <c r="A172" s="188">
        <v>42257</v>
      </c>
      <c r="B172" s="288">
        <v>0</v>
      </c>
      <c r="C172" s="288">
        <v>0</v>
      </c>
      <c r="D172" s="288">
        <v>0</v>
      </c>
      <c r="E172" s="288">
        <f t="shared" si="5"/>
        <v>0</v>
      </c>
    </row>
    <row r="173" spans="1:5">
      <c r="A173" s="188">
        <v>42240</v>
      </c>
      <c r="B173" s="288">
        <v>0</v>
      </c>
      <c r="C173" s="288">
        <v>0</v>
      </c>
      <c r="D173" s="288">
        <v>0</v>
      </c>
      <c r="E173" s="288">
        <f t="shared" si="5"/>
        <v>0</v>
      </c>
    </row>
    <row r="174" spans="1:5">
      <c r="A174" s="188">
        <v>42227</v>
      </c>
      <c r="B174" s="288">
        <v>0</v>
      </c>
      <c r="C174" s="288">
        <v>0</v>
      </c>
      <c r="D174" s="288">
        <v>0</v>
      </c>
      <c r="E174" s="288">
        <f t="shared" si="5"/>
        <v>0</v>
      </c>
    </row>
    <row r="175" spans="1:5">
      <c r="A175" s="188">
        <v>42216</v>
      </c>
      <c r="B175" s="288">
        <v>0</v>
      </c>
      <c r="C175" s="288">
        <v>0</v>
      </c>
      <c r="D175" s="288">
        <v>0</v>
      </c>
      <c r="E175" s="288">
        <f t="shared" si="5"/>
        <v>0</v>
      </c>
    </row>
    <row r="176" spans="1:5">
      <c r="A176" s="188">
        <v>42199</v>
      </c>
      <c r="B176" s="288">
        <v>0</v>
      </c>
      <c r="C176" s="288">
        <v>0</v>
      </c>
      <c r="D176" s="288">
        <v>0</v>
      </c>
      <c r="E176" s="288">
        <f t="shared" si="5"/>
        <v>0</v>
      </c>
    </row>
    <row r="177" spans="1:5">
      <c r="A177" s="188">
        <v>42186</v>
      </c>
      <c r="B177" s="288">
        <v>0</v>
      </c>
      <c r="C177" s="288">
        <v>0</v>
      </c>
      <c r="D177" s="288">
        <v>0</v>
      </c>
      <c r="E177" s="288">
        <f t="shared" ref="E177:E182" si="6">SUM(B177:D177)</f>
        <v>0</v>
      </c>
    </row>
    <row r="178" spans="1:5">
      <c r="A178" s="188">
        <v>42179</v>
      </c>
      <c r="B178" s="288">
        <v>0</v>
      </c>
      <c r="C178" s="288">
        <v>0</v>
      </c>
      <c r="D178" s="288">
        <v>0</v>
      </c>
      <c r="E178" s="288">
        <f t="shared" si="6"/>
        <v>0</v>
      </c>
    </row>
    <row r="179" spans="1:5">
      <c r="A179" s="188">
        <v>42160</v>
      </c>
      <c r="B179" s="288">
        <v>1650</v>
      </c>
      <c r="C179" s="288">
        <v>3850</v>
      </c>
      <c r="D179" s="288">
        <v>0</v>
      </c>
      <c r="E179" s="288">
        <f t="shared" si="6"/>
        <v>5500</v>
      </c>
    </row>
    <row r="180" spans="1:5">
      <c r="A180" s="188">
        <v>42153</v>
      </c>
      <c r="B180" s="288">
        <v>8000</v>
      </c>
      <c r="C180" s="288">
        <v>32000</v>
      </c>
      <c r="D180" s="288">
        <v>0</v>
      </c>
      <c r="E180" s="288">
        <f t="shared" si="6"/>
        <v>40000</v>
      </c>
    </row>
    <row r="181" spans="1:5">
      <c r="A181" s="188">
        <v>42143</v>
      </c>
      <c r="B181" s="288">
        <v>7000</v>
      </c>
      <c r="C181" s="288">
        <v>28000</v>
      </c>
      <c r="D181" s="288">
        <v>0</v>
      </c>
      <c r="E181" s="288">
        <f t="shared" si="6"/>
        <v>35000</v>
      </c>
    </row>
    <row r="182" spans="1:5">
      <c r="A182" s="188">
        <v>42132</v>
      </c>
      <c r="B182" s="288">
        <v>8400</v>
      </c>
      <c r="C182" s="288">
        <v>19600</v>
      </c>
      <c r="D182" s="288">
        <v>0</v>
      </c>
      <c r="E182" s="288">
        <f t="shared" si="6"/>
        <v>28000</v>
      </c>
    </row>
    <row r="183" spans="1:5">
      <c r="A183" s="188">
        <v>42123</v>
      </c>
      <c r="B183" s="288">
        <v>0</v>
      </c>
      <c r="C183" s="288">
        <v>0</v>
      </c>
      <c r="D183" s="288">
        <v>0</v>
      </c>
      <c r="E183" s="288">
        <f t="shared" ref="E183:E188" si="7">SUM(B183:D183)</f>
        <v>0</v>
      </c>
    </row>
    <row r="184" spans="1:5">
      <c r="A184" s="188">
        <v>42111</v>
      </c>
      <c r="B184" s="288">
        <v>10500</v>
      </c>
      <c r="C184" s="288">
        <v>4500</v>
      </c>
      <c r="D184" s="288">
        <v>0</v>
      </c>
      <c r="E184" s="288">
        <f t="shared" si="7"/>
        <v>15000</v>
      </c>
    </row>
    <row r="185" spans="1:5">
      <c r="A185" s="188">
        <v>42103</v>
      </c>
      <c r="B185" s="288">
        <v>0</v>
      </c>
      <c r="C185" s="288">
        <v>0</v>
      </c>
      <c r="D185" s="288">
        <v>0</v>
      </c>
      <c r="E185" s="288">
        <f t="shared" si="7"/>
        <v>0</v>
      </c>
    </row>
    <row r="186" spans="1:5">
      <c r="A186" s="188">
        <v>42081</v>
      </c>
      <c r="B186" s="288">
        <v>0</v>
      </c>
      <c r="C186" s="288">
        <v>0</v>
      </c>
      <c r="D186" s="288">
        <v>0</v>
      </c>
      <c r="E186" s="288">
        <f t="shared" si="7"/>
        <v>0</v>
      </c>
    </row>
    <row r="187" spans="1:5">
      <c r="A187" s="188">
        <v>42072</v>
      </c>
      <c r="B187" s="288">
        <v>0</v>
      </c>
      <c r="C187" s="288">
        <v>0</v>
      </c>
      <c r="D187" s="288">
        <v>0</v>
      </c>
      <c r="E187" s="288">
        <f t="shared" si="7"/>
        <v>0</v>
      </c>
    </row>
    <row r="188" spans="1:5">
      <c r="A188" s="188">
        <v>42052</v>
      </c>
      <c r="B188" s="288">
        <v>0</v>
      </c>
      <c r="C188" s="288">
        <v>0</v>
      </c>
      <c r="D188" s="288">
        <v>0</v>
      </c>
      <c r="E188" s="288">
        <f t="shared" si="7"/>
        <v>0</v>
      </c>
    </row>
    <row r="189" spans="1:5">
      <c r="A189" s="188">
        <v>42040</v>
      </c>
      <c r="B189" s="288">
        <v>0</v>
      </c>
      <c r="C189" s="288">
        <v>0</v>
      </c>
      <c r="D189" s="288">
        <v>0</v>
      </c>
      <c r="E189" s="288">
        <v>0</v>
      </c>
    </row>
    <row r="190" spans="1:5">
      <c r="A190" s="188">
        <v>42024</v>
      </c>
      <c r="B190" s="288">
        <v>0</v>
      </c>
      <c r="C190" s="288">
        <v>0</v>
      </c>
      <c r="D190" s="288">
        <v>0</v>
      </c>
      <c r="E190" s="288">
        <f t="shared" ref="E190:E195" si="8">SUM(B190:D190)</f>
        <v>0</v>
      </c>
    </row>
    <row r="191" spans="1:5">
      <c r="A191" s="188">
        <v>42010</v>
      </c>
      <c r="B191" s="288">
        <v>0</v>
      </c>
      <c r="C191" s="288">
        <v>0</v>
      </c>
      <c r="D191" s="288">
        <v>0</v>
      </c>
      <c r="E191" s="288">
        <f t="shared" si="8"/>
        <v>0</v>
      </c>
    </row>
    <row r="192" spans="1:5">
      <c r="A192" s="188">
        <v>41989</v>
      </c>
      <c r="B192" s="288">
        <v>200</v>
      </c>
      <c r="C192" s="288">
        <v>0</v>
      </c>
      <c r="D192" s="288">
        <v>0</v>
      </c>
      <c r="E192" s="288">
        <f t="shared" si="8"/>
        <v>200</v>
      </c>
    </row>
    <row r="193" spans="1:5">
      <c r="A193" s="188">
        <v>41975</v>
      </c>
      <c r="B193" s="288">
        <v>300</v>
      </c>
      <c r="C193" s="288">
        <v>0</v>
      </c>
      <c r="D193" s="288">
        <v>0</v>
      </c>
      <c r="E193" s="288">
        <f t="shared" si="8"/>
        <v>300</v>
      </c>
    </row>
    <row r="194" spans="1:5">
      <c r="A194" s="188">
        <v>41961</v>
      </c>
      <c r="B194" s="288">
        <v>250</v>
      </c>
      <c r="C194" s="288">
        <v>0</v>
      </c>
      <c r="D194" s="288">
        <v>0</v>
      </c>
      <c r="E194" s="288">
        <f t="shared" si="8"/>
        <v>250</v>
      </c>
    </row>
    <row r="195" spans="1:5">
      <c r="A195" s="188">
        <v>41947</v>
      </c>
      <c r="B195" s="288">
        <v>0</v>
      </c>
      <c r="C195" s="288">
        <v>0</v>
      </c>
      <c r="D195" s="288">
        <v>0</v>
      </c>
      <c r="E195" s="288">
        <f t="shared" si="8"/>
        <v>0</v>
      </c>
    </row>
    <row r="196" spans="1:5">
      <c r="A196" s="188">
        <v>41926</v>
      </c>
      <c r="B196" s="288">
        <v>0</v>
      </c>
      <c r="C196" s="288">
        <v>0</v>
      </c>
      <c r="D196" s="288">
        <v>0</v>
      </c>
      <c r="E196" s="288">
        <v>0</v>
      </c>
    </row>
    <row r="197" spans="1:5">
      <c r="A197" s="188">
        <v>41911</v>
      </c>
      <c r="B197" s="288">
        <v>0</v>
      </c>
      <c r="C197" s="288">
        <v>0</v>
      </c>
      <c r="D197" s="288">
        <v>0</v>
      </c>
      <c r="E197" s="288">
        <f>SUM(B197:D197)</f>
        <v>0</v>
      </c>
    </row>
    <row r="198" spans="1:5">
      <c r="A198" s="188">
        <v>41898</v>
      </c>
      <c r="B198" s="288">
        <v>0</v>
      </c>
      <c r="C198" s="288">
        <v>0</v>
      </c>
      <c r="D198" s="288">
        <v>0</v>
      </c>
      <c r="E198" s="288">
        <f>SUM(B198:D198)</f>
        <v>0</v>
      </c>
    </row>
    <row r="199" spans="1:5">
      <c r="A199" s="188">
        <v>41883</v>
      </c>
      <c r="B199" s="288">
        <v>0</v>
      </c>
      <c r="C199" s="288">
        <v>0</v>
      </c>
      <c r="D199" s="288">
        <v>0</v>
      </c>
      <c r="E199" s="288">
        <f>SUM(B199:D199)</f>
        <v>0</v>
      </c>
    </row>
    <row r="200" spans="1:5">
      <c r="A200" s="188">
        <v>41871</v>
      </c>
      <c r="B200" s="288">
        <v>0</v>
      </c>
      <c r="C200" s="288">
        <v>0</v>
      </c>
      <c r="D200" s="288">
        <v>0</v>
      </c>
      <c r="E200" s="288">
        <f>SUM(B200:D200)</f>
        <v>0</v>
      </c>
    </row>
    <row r="201" spans="1:5">
      <c r="A201" s="188">
        <v>41857</v>
      </c>
      <c r="B201" s="288">
        <v>0</v>
      </c>
      <c r="C201" s="288">
        <v>0</v>
      </c>
      <c r="D201" s="288">
        <v>0</v>
      </c>
      <c r="E201" s="288">
        <f t="shared" ref="E201:E206" si="9">SUM(B201:D201)</f>
        <v>0</v>
      </c>
    </row>
    <row r="202" spans="1:5">
      <c r="A202" s="188">
        <v>41843</v>
      </c>
      <c r="B202" s="288">
        <v>0</v>
      </c>
      <c r="C202" s="288">
        <v>1500</v>
      </c>
      <c r="D202" s="288">
        <v>0</v>
      </c>
      <c r="E202" s="288">
        <f t="shared" si="9"/>
        <v>1500</v>
      </c>
    </row>
    <row r="203" spans="1:5">
      <c r="A203" s="188">
        <v>41830</v>
      </c>
      <c r="B203" s="288">
        <v>20</v>
      </c>
      <c r="C203" s="288">
        <v>5000</v>
      </c>
      <c r="D203" s="288">
        <v>0</v>
      </c>
      <c r="E203" s="288">
        <f t="shared" si="9"/>
        <v>5020</v>
      </c>
    </row>
    <row r="204" spans="1:5">
      <c r="A204" s="188">
        <v>41816</v>
      </c>
      <c r="B204" s="288">
        <v>400</v>
      </c>
      <c r="C204" s="288">
        <v>6000</v>
      </c>
      <c r="D204" s="288">
        <v>0</v>
      </c>
      <c r="E204" s="288">
        <f t="shared" si="9"/>
        <v>6400</v>
      </c>
    </row>
    <row r="205" spans="1:5">
      <c r="A205" s="188">
        <v>41806</v>
      </c>
      <c r="B205" s="288">
        <v>2900</v>
      </c>
      <c r="C205" s="288">
        <v>10000</v>
      </c>
      <c r="D205" s="288">
        <v>0</v>
      </c>
      <c r="E205" s="288">
        <f t="shared" si="9"/>
        <v>12900</v>
      </c>
    </row>
    <row r="206" spans="1:5">
      <c r="A206" s="188">
        <v>41788</v>
      </c>
      <c r="B206" s="288">
        <v>8000</v>
      </c>
      <c r="C206" s="288">
        <v>12000</v>
      </c>
      <c r="D206" s="288">
        <v>8000</v>
      </c>
      <c r="E206" s="288">
        <f t="shared" si="9"/>
        <v>28000</v>
      </c>
    </row>
    <row r="207" spans="1:5">
      <c r="A207" s="188">
        <v>41767</v>
      </c>
      <c r="B207" s="288">
        <v>1000</v>
      </c>
      <c r="C207" s="288">
        <v>12000</v>
      </c>
      <c r="D207" s="288">
        <v>6500</v>
      </c>
      <c r="E207" s="288">
        <f t="shared" ref="E207:E212" si="10">SUM(B207:D207)</f>
        <v>19500</v>
      </c>
    </row>
    <row r="208" spans="1:5">
      <c r="A208" s="188">
        <v>41759</v>
      </c>
      <c r="B208" s="288">
        <v>1500</v>
      </c>
      <c r="C208" s="288">
        <v>11000</v>
      </c>
      <c r="D208" s="288">
        <v>6500</v>
      </c>
      <c r="E208" s="288">
        <f t="shared" si="10"/>
        <v>19000</v>
      </c>
    </row>
    <row r="209" spans="1:5">
      <c r="A209" s="188">
        <v>41752</v>
      </c>
      <c r="B209" s="288">
        <v>1000</v>
      </c>
      <c r="C209" s="288">
        <v>5000</v>
      </c>
      <c r="D209" s="288">
        <v>6500</v>
      </c>
      <c r="E209" s="288">
        <f t="shared" si="10"/>
        <v>12500</v>
      </c>
    </row>
    <row r="210" spans="1:5">
      <c r="A210" s="188">
        <v>41738</v>
      </c>
      <c r="B210" s="288">
        <v>2000</v>
      </c>
      <c r="C210" s="288">
        <v>2000</v>
      </c>
      <c r="D210" s="288">
        <v>4000</v>
      </c>
      <c r="E210" s="288">
        <f t="shared" si="10"/>
        <v>8000</v>
      </c>
    </row>
    <row r="211" spans="1:5">
      <c r="A211" s="188">
        <v>41722</v>
      </c>
      <c r="B211" s="288">
        <v>1000</v>
      </c>
      <c r="C211" s="288">
        <v>2500</v>
      </c>
      <c r="D211" s="288">
        <v>1000</v>
      </c>
      <c r="E211" s="288">
        <f t="shared" si="10"/>
        <v>4500</v>
      </c>
    </row>
    <row r="212" spans="1:5">
      <c r="A212" s="188">
        <v>41708</v>
      </c>
      <c r="B212" s="288">
        <v>2500</v>
      </c>
      <c r="C212" s="288">
        <v>3000</v>
      </c>
      <c r="D212" s="288">
        <v>0</v>
      </c>
      <c r="E212" s="288">
        <f t="shared" si="10"/>
        <v>5500</v>
      </c>
    </row>
    <row r="213" spans="1:5">
      <c r="A213" s="188">
        <v>41694</v>
      </c>
      <c r="B213" s="288">
        <v>1000</v>
      </c>
      <c r="C213" s="288">
        <v>2000</v>
      </c>
      <c r="D213" s="288">
        <v>0</v>
      </c>
      <c r="E213" s="288">
        <f t="shared" ref="E213:E256" si="11">SUM(B213:D213)</f>
        <v>3000</v>
      </c>
    </row>
    <row r="214" spans="1:5">
      <c r="A214" s="188">
        <v>41680</v>
      </c>
      <c r="B214" s="288">
        <v>1100</v>
      </c>
      <c r="C214" s="288">
        <v>1100</v>
      </c>
      <c r="D214" s="288">
        <v>0</v>
      </c>
      <c r="E214" s="288">
        <f t="shared" si="11"/>
        <v>2200</v>
      </c>
    </row>
    <row r="215" spans="1:5">
      <c r="A215" s="188">
        <v>41667</v>
      </c>
      <c r="B215" s="288">
        <v>1000</v>
      </c>
      <c r="C215" s="288">
        <v>1000</v>
      </c>
      <c r="D215" s="288">
        <v>0</v>
      </c>
      <c r="E215" s="288">
        <f t="shared" si="11"/>
        <v>2000</v>
      </c>
    </row>
    <row r="216" spans="1:5">
      <c r="A216" s="188">
        <v>41652</v>
      </c>
      <c r="B216" s="288">
        <v>800</v>
      </c>
      <c r="C216" s="288">
        <v>0</v>
      </c>
      <c r="D216" s="288">
        <v>1500</v>
      </c>
      <c r="E216" s="288">
        <f t="shared" si="11"/>
        <v>2300</v>
      </c>
    </row>
    <row r="217" spans="1:5">
      <c r="A217" s="188">
        <v>41624</v>
      </c>
      <c r="B217" s="288">
        <v>100</v>
      </c>
      <c r="C217" s="288">
        <v>600</v>
      </c>
      <c r="D217" s="288">
        <v>900</v>
      </c>
      <c r="E217" s="288">
        <f t="shared" si="11"/>
        <v>1600</v>
      </c>
    </row>
    <row r="218" spans="1:5">
      <c r="A218" s="188">
        <v>41610</v>
      </c>
      <c r="B218" s="288">
        <v>400</v>
      </c>
      <c r="C218" s="288">
        <v>700</v>
      </c>
      <c r="D218" s="288">
        <v>0</v>
      </c>
      <c r="E218" s="288">
        <f t="shared" si="11"/>
        <v>1100</v>
      </c>
    </row>
    <row r="219" spans="1:5">
      <c r="A219" s="188">
        <v>41596</v>
      </c>
      <c r="B219" s="288">
        <v>100</v>
      </c>
      <c r="C219" s="288">
        <v>150</v>
      </c>
      <c r="D219" s="288">
        <v>0</v>
      </c>
      <c r="E219" s="288">
        <f t="shared" si="11"/>
        <v>250</v>
      </c>
    </row>
    <row r="220" spans="1:5">
      <c r="A220" s="188">
        <v>41582</v>
      </c>
      <c r="B220" s="288">
        <v>0</v>
      </c>
      <c r="C220" s="288">
        <v>0</v>
      </c>
      <c r="D220" s="288">
        <v>0</v>
      </c>
      <c r="E220" s="288">
        <f t="shared" si="11"/>
        <v>0</v>
      </c>
    </row>
    <row r="221" spans="1:5">
      <c r="A221" s="188">
        <v>41568</v>
      </c>
      <c r="B221" s="288">
        <v>0</v>
      </c>
      <c r="C221" s="288">
        <v>0</v>
      </c>
      <c r="D221" s="288">
        <v>0</v>
      </c>
      <c r="E221" s="288">
        <f t="shared" si="11"/>
        <v>0</v>
      </c>
    </row>
    <row r="222" spans="1:5">
      <c r="A222" s="188">
        <v>41555</v>
      </c>
      <c r="B222" s="288">
        <v>0</v>
      </c>
      <c r="C222" s="288">
        <v>0</v>
      </c>
      <c r="D222" s="288">
        <v>0</v>
      </c>
      <c r="E222" s="288">
        <f t="shared" si="11"/>
        <v>0</v>
      </c>
    </row>
    <row r="223" spans="1:5">
      <c r="A223" s="188">
        <v>41541</v>
      </c>
      <c r="B223" s="288">
        <v>0</v>
      </c>
      <c r="C223" s="288">
        <v>0</v>
      </c>
      <c r="D223" s="288">
        <v>0</v>
      </c>
      <c r="E223" s="288">
        <f t="shared" si="11"/>
        <v>0</v>
      </c>
    </row>
    <row r="224" spans="1:5">
      <c r="A224" s="188">
        <v>41527</v>
      </c>
      <c r="B224" s="288">
        <v>0</v>
      </c>
      <c r="C224" s="288">
        <v>0</v>
      </c>
      <c r="D224" s="288">
        <v>0</v>
      </c>
      <c r="E224" s="288">
        <f t="shared" si="11"/>
        <v>0</v>
      </c>
    </row>
    <row r="225" spans="1:5">
      <c r="A225" s="188">
        <v>41513</v>
      </c>
      <c r="B225" s="288">
        <v>450</v>
      </c>
      <c r="C225" s="288">
        <v>1700</v>
      </c>
      <c r="D225" s="288">
        <v>0</v>
      </c>
      <c r="E225" s="288">
        <f t="shared" si="11"/>
        <v>2150</v>
      </c>
    </row>
    <row r="226" spans="1:5">
      <c r="A226" s="188">
        <v>41499</v>
      </c>
      <c r="B226" s="288">
        <v>700</v>
      </c>
      <c r="C226" s="288">
        <v>2200</v>
      </c>
      <c r="D226" s="288">
        <v>0</v>
      </c>
      <c r="E226" s="288">
        <f t="shared" si="11"/>
        <v>2900</v>
      </c>
    </row>
    <row r="227" spans="1:5">
      <c r="A227" s="188">
        <v>41485</v>
      </c>
      <c r="B227" s="288">
        <v>750</v>
      </c>
      <c r="C227" s="288">
        <v>2200</v>
      </c>
      <c r="D227" s="288">
        <v>0</v>
      </c>
      <c r="E227" s="288">
        <f t="shared" si="11"/>
        <v>2950</v>
      </c>
    </row>
    <row r="228" spans="1:5">
      <c r="A228" s="188">
        <v>41471</v>
      </c>
      <c r="B228" s="288">
        <v>850</v>
      </c>
      <c r="C228" s="288">
        <v>2500</v>
      </c>
      <c r="D228" s="288">
        <v>0</v>
      </c>
      <c r="E228" s="288">
        <f t="shared" si="11"/>
        <v>3350</v>
      </c>
    </row>
    <row r="229" spans="1:5">
      <c r="A229" s="188">
        <v>41457</v>
      </c>
      <c r="B229" s="288">
        <v>300</v>
      </c>
      <c r="C229" s="288">
        <v>2500</v>
      </c>
      <c r="D229" s="288">
        <v>0</v>
      </c>
      <c r="E229" s="288">
        <f t="shared" si="11"/>
        <v>2800</v>
      </c>
    </row>
    <row r="230" spans="1:5">
      <c r="A230" s="188">
        <v>41443</v>
      </c>
      <c r="B230" s="288">
        <v>900</v>
      </c>
      <c r="C230" s="288">
        <v>2500</v>
      </c>
      <c r="D230" s="288">
        <v>0</v>
      </c>
      <c r="E230" s="288">
        <f t="shared" si="11"/>
        <v>3400</v>
      </c>
    </row>
    <row r="231" spans="1:5">
      <c r="A231" s="188">
        <v>41429</v>
      </c>
      <c r="B231" s="288">
        <v>1000</v>
      </c>
      <c r="C231" s="288">
        <v>2000</v>
      </c>
      <c r="D231" s="288">
        <v>0</v>
      </c>
      <c r="E231" s="288">
        <f t="shared" si="11"/>
        <v>3000</v>
      </c>
    </row>
    <row r="232" spans="1:5">
      <c r="A232" s="188">
        <v>41416</v>
      </c>
      <c r="B232" s="288">
        <v>1800</v>
      </c>
      <c r="C232" s="288">
        <v>1000</v>
      </c>
      <c r="D232" s="288">
        <v>0</v>
      </c>
      <c r="E232" s="288">
        <f t="shared" si="11"/>
        <v>2800</v>
      </c>
    </row>
    <row r="233" spans="1:5">
      <c r="A233" s="188">
        <v>41327</v>
      </c>
      <c r="B233" s="288">
        <v>5000</v>
      </c>
      <c r="C233" s="288">
        <v>0</v>
      </c>
      <c r="D233" s="288">
        <v>0</v>
      </c>
      <c r="E233" s="288">
        <f t="shared" si="11"/>
        <v>5000</v>
      </c>
    </row>
    <row r="234" spans="1:5">
      <c r="A234" s="188">
        <v>41229</v>
      </c>
      <c r="B234" s="288">
        <v>960</v>
      </c>
      <c r="C234" s="288">
        <v>240</v>
      </c>
      <c r="D234" s="288">
        <v>0</v>
      </c>
      <c r="E234" s="288">
        <f t="shared" si="11"/>
        <v>1200</v>
      </c>
    </row>
    <row r="235" spans="1:5">
      <c r="A235" s="188">
        <v>41122</v>
      </c>
      <c r="B235" s="288">
        <v>3600</v>
      </c>
      <c r="C235" s="288">
        <v>900</v>
      </c>
      <c r="D235" s="288">
        <v>0</v>
      </c>
      <c r="E235" s="288">
        <f t="shared" si="11"/>
        <v>4500</v>
      </c>
    </row>
    <row r="236" spans="1:5">
      <c r="A236" s="188">
        <v>40928</v>
      </c>
      <c r="B236" s="288">
        <v>5000</v>
      </c>
      <c r="C236" s="288">
        <v>0</v>
      </c>
      <c r="D236" s="288">
        <v>0</v>
      </c>
      <c r="E236" s="288">
        <f t="shared" si="11"/>
        <v>5000</v>
      </c>
    </row>
    <row r="237" spans="1:5">
      <c r="A237" s="188">
        <v>40739</v>
      </c>
      <c r="B237" s="288">
        <v>2000</v>
      </c>
      <c r="C237" s="288">
        <v>18000</v>
      </c>
      <c r="D237" s="288">
        <v>0</v>
      </c>
      <c r="E237" s="288">
        <f t="shared" si="11"/>
        <v>20000</v>
      </c>
    </row>
    <row r="238" spans="1:5">
      <c r="A238" s="188">
        <v>40648</v>
      </c>
      <c r="B238" s="288">
        <v>400</v>
      </c>
      <c r="C238" s="288">
        <v>1600</v>
      </c>
      <c r="D238" s="288">
        <v>0</v>
      </c>
      <c r="E238" s="288">
        <f t="shared" si="11"/>
        <v>2000</v>
      </c>
    </row>
    <row r="239" spans="1:5">
      <c r="A239" s="188">
        <v>40466</v>
      </c>
      <c r="B239" s="288">
        <v>150</v>
      </c>
      <c r="C239" s="288">
        <v>150</v>
      </c>
      <c r="D239" s="288">
        <v>0</v>
      </c>
      <c r="E239" s="288">
        <f t="shared" si="11"/>
        <v>300</v>
      </c>
    </row>
    <row r="240" spans="1:5">
      <c r="A240" s="188">
        <v>40375</v>
      </c>
      <c r="B240" s="288">
        <v>702</v>
      </c>
      <c r="C240" s="288">
        <v>1998</v>
      </c>
      <c r="D240" s="288">
        <v>0</v>
      </c>
      <c r="E240" s="288">
        <f t="shared" si="11"/>
        <v>2700</v>
      </c>
    </row>
    <row r="241" spans="1:5">
      <c r="A241" s="188">
        <v>40284</v>
      </c>
      <c r="B241" s="288">
        <v>2000</v>
      </c>
      <c r="C241" s="288">
        <v>3000</v>
      </c>
      <c r="D241" s="288">
        <v>0</v>
      </c>
      <c r="E241" s="288">
        <f t="shared" si="11"/>
        <v>5000</v>
      </c>
    </row>
    <row r="242" spans="1:5">
      <c r="A242" s="188">
        <v>40193</v>
      </c>
      <c r="B242" s="288">
        <v>812</v>
      </c>
      <c r="C242" s="288">
        <v>0</v>
      </c>
      <c r="D242" s="288">
        <v>4988</v>
      </c>
      <c r="E242" s="288">
        <f t="shared" si="11"/>
        <v>5800</v>
      </c>
    </row>
    <row r="243" spans="1:5">
      <c r="A243" s="188">
        <v>40102</v>
      </c>
      <c r="B243" s="288">
        <v>0</v>
      </c>
      <c r="C243" s="288">
        <v>0</v>
      </c>
      <c r="D243" s="288">
        <v>0</v>
      </c>
      <c r="E243" s="288">
        <f t="shared" si="11"/>
        <v>0</v>
      </c>
    </row>
    <row r="244" spans="1:5">
      <c r="A244" s="188">
        <v>40011</v>
      </c>
      <c r="B244" s="288">
        <v>1500</v>
      </c>
      <c r="C244" s="288">
        <v>3500</v>
      </c>
      <c r="D244" s="288">
        <v>0</v>
      </c>
      <c r="E244" s="288">
        <f t="shared" si="11"/>
        <v>5000</v>
      </c>
    </row>
    <row r="245" spans="1:5">
      <c r="A245" s="188">
        <v>39920</v>
      </c>
      <c r="B245" s="288">
        <v>6750</v>
      </c>
      <c r="C245" s="288">
        <v>15750</v>
      </c>
      <c r="D245" s="288"/>
      <c r="E245" s="288">
        <f t="shared" si="11"/>
        <v>22500</v>
      </c>
    </row>
    <row r="246" spans="1:5">
      <c r="A246" s="188">
        <v>39829</v>
      </c>
      <c r="B246" s="288">
        <v>60</v>
      </c>
      <c r="C246" s="288">
        <v>540</v>
      </c>
      <c r="D246" s="288">
        <v>0</v>
      </c>
      <c r="E246" s="288">
        <f t="shared" si="11"/>
        <v>600</v>
      </c>
    </row>
    <row r="247" spans="1:5">
      <c r="A247" s="188">
        <v>39738</v>
      </c>
      <c r="B247" s="288">
        <v>450</v>
      </c>
      <c r="C247" s="288">
        <v>50</v>
      </c>
      <c r="D247" s="288">
        <v>0</v>
      </c>
      <c r="E247" s="288">
        <f t="shared" si="11"/>
        <v>500</v>
      </c>
    </row>
    <row r="248" spans="1:5">
      <c r="A248" s="188">
        <v>39647</v>
      </c>
      <c r="B248" s="288">
        <v>10050</v>
      </c>
      <c r="C248" s="288">
        <v>5100</v>
      </c>
      <c r="D248" s="288">
        <v>0</v>
      </c>
      <c r="E248" s="288">
        <f t="shared" si="11"/>
        <v>15150</v>
      </c>
    </row>
    <row r="249" spans="1:5">
      <c r="A249" s="188">
        <v>39493</v>
      </c>
      <c r="B249" s="288">
        <v>21000</v>
      </c>
      <c r="C249" s="288">
        <v>0</v>
      </c>
      <c r="D249" s="288">
        <v>9000</v>
      </c>
      <c r="E249" s="288">
        <f t="shared" si="11"/>
        <v>30000</v>
      </c>
    </row>
    <row r="250" spans="1:5">
      <c r="A250" s="188">
        <v>39465</v>
      </c>
      <c r="B250" s="288">
        <v>21000</v>
      </c>
      <c r="C250" s="288">
        <v>0</v>
      </c>
      <c r="D250" s="288">
        <v>9000</v>
      </c>
      <c r="E250" s="288">
        <f t="shared" si="11"/>
        <v>30000</v>
      </c>
    </row>
    <row r="251" spans="1:5">
      <c r="A251" s="188">
        <v>39437</v>
      </c>
      <c r="B251" s="288">
        <v>6000</v>
      </c>
      <c r="C251" s="288">
        <v>0</v>
      </c>
      <c r="D251" s="288">
        <v>0</v>
      </c>
      <c r="E251" s="288">
        <f t="shared" si="11"/>
        <v>6000</v>
      </c>
    </row>
    <row r="252" spans="1:5">
      <c r="A252" s="188">
        <v>39402</v>
      </c>
      <c r="B252" s="288">
        <v>5000</v>
      </c>
      <c r="C252" s="288">
        <v>0</v>
      </c>
      <c r="D252" s="288">
        <v>0</v>
      </c>
      <c r="E252" s="288">
        <f t="shared" si="11"/>
        <v>5000</v>
      </c>
    </row>
    <row r="253" spans="1:5">
      <c r="A253" s="188">
        <v>39374</v>
      </c>
      <c r="B253" s="288"/>
      <c r="C253" s="288"/>
      <c r="D253" s="288"/>
      <c r="E253" s="288">
        <f t="shared" si="11"/>
        <v>0</v>
      </c>
    </row>
    <row r="254" spans="1:5">
      <c r="A254" s="188">
        <v>39346</v>
      </c>
      <c r="B254" s="288"/>
      <c r="C254" s="288"/>
      <c r="D254" s="288"/>
      <c r="E254" s="288">
        <f t="shared" si="11"/>
        <v>0</v>
      </c>
    </row>
    <row r="255" spans="1:5">
      <c r="A255" s="188">
        <v>39311</v>
      </c>
      <c r="B255" s="288"/>
      <c r="C255" s="288"/>
      <c r="D255" s="288"/>
      <c r="E255" s="288">
        <f t="shared" si="11"/>
        <v>0</v>
      </c>
    </row>
    <row r="256" spans="1:5">
      <c r="A256" s="37">
        <v>39283</v>
      </c>
      <c r="B256" s="74"/>
      <c r="C256" s="74"/>
      <c r="D256" s="74"/>
      <c r="E256" s="13">
        <f t="shared" si="11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214"/>
  <sheetViews>
    <sheetView zoomScale="85" zoomScaleNormal="85" workbookViewId="0">
      <selection activeCell="X26" sqref="X26"/>
    </sheetView>
  </sheetViews>
  <sheetFormatPr defaultRowHeight="14"/>
  <cols>
    <col min="1" max="1" width="13.08203125" customWidth="1"/>
    <col min="2" max="2" width="10.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31">
      <c r="A3" s="86" t="s">
        <v>82</v>
      </c>
      <c r="B3" t="s">
        <v>84</v>
      </c>
      <c r="C3">
        <v>4511</v>
      </c>
      <c r="D3" s="11" t="s">
        <v>21</v>
      </c>
      <c r="E3" s="10">
        <v>-27.078671</v>
      </c>
    </row>
    <row r="4" spans="1:9" ht="15.5">
      <c r="A4" s="2"/>
      <c r="D4" s="11" t="s">
        <v>22</v>
      </c>
      <c r="E4" s="10">
        <v>153.116592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4"/>
      <c r="B7" s="304"/>
      <c r="C7" s="304"/>
      <c r="D7" s="304"/>
      <c r="E7" s="304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89">
        <v>45677</v>
      </c>
      <c r="B10" s="288">
        <v>0</v>
      </c>
      <c r="C10" s="288">
        <v>0</v>
      </c>
      <c r="D10" s="288">
        <v>0</v>
      </c>
      <c r="E10" s="288">
        <v>0</v>
      </c>
      <c r="H10" s="59"/>
      <c r="I10" s="59"/>
    </row>
    <row r="11" spans="1:9" ht="14.25" customHeight="1">
      <c r="A11" s="289">
        <v>45617</v>
      </c>
      <c r="B11" s="288">
        <v>0</v>
      </c>
      <c r="C11" s="288">
        <v>0</v>
      </c>
      <c r="D11" s="288">
        <v>0</v>
      </c>
      <c r="E11" s="288">
        <v>0</v>
      </c>
      <c r="H11" s="38"/>
    </row>
    <row r="12" spans="1:9" ht="14.25" customHeight="1">
      <c r="A12" s="289">
        <v>45594</v>
      </c>
      <c r="B12" s="288">
        <v>0</v>
      </c>
      <c r="C12" s="288">
        <v>0</v>
      </c>
      <c r="D12" s="288">
        <v>0</v>
      </c>
      <c r="E12" s="288">
        <v>0</v>
      </c>
      <c r="H12" s="38"/>
    </row>
    <row r="13" spans="1:9" ht="14.25" customHeight="1">
      <c r="A13" s="289">
        <v>45558</v>
      </c>
      <c r="B13" s="288">
        <v>0</v>
      </c>
      <c r="C13" s="288">
        <v>0</v>
      </c>
      <c r="D13" s="288">
        <v>0</v>
      </c>
      <c r="E13" s="288">
        <v>0</v>
      </c>
      <c r="H13" s="38"/>
    </row>
    <row r="14" spans="1:9" ht="14.25" customHeight="1">
      <c r="A14" s="289">
        <v>45525</v>
      </c>
      <c r="B14" s="288">
        <v>0</v>
      </c>
      <c r="C14" s="288">
        <v>0</v>
      </c>
      <c r="D14" s="288">
        <v>0</v>
      </c>
      <c r="E14" s="288">
        <v>0</v>
      </c>
      <c r="H14" s="38"/>
    </row>
    <row r="15" spans="1:9" ht="14.25" customHeight="1">
      <c r="A15" s="289">
        <v>45499</v>
      </c>
      <c r="B15" s="288">
        <v>0</v>
      </c>
      <c r="C15" s="288">
        <v>0</v>
      </c>
      <c r="D15" s="288">
        <v>0</v>
      </c>
      <c r="E15" s="288">
        <v>0</v>
      </c>
      <c r="H15" s="38"/>
    </row>
    <row r="16" spans="1:9" ht="14.25" customHeight="1">
      <c r="A16" s="289">
        <v>45460</v>
      </c>
      <c r="B16" s="288">
        <v>0</v>
      </c>
      <c r="C16" s="288">
        <v>0</v>
      </c>
      <c r="D16" s="288">
        <v>0</v>
      </c>
      <c r="E16" s="288">
        <v>0</v>
      </c>
      <c r="H16" s="38"/>
    </row>
    <row r="17" spans="1:11" ht="14.25" customHeight="1">
      <c r="A17" s="289">
        <v>45428</v>
      </c>
      <c r="B17" s="288">
        <v>0</v>
      </c>
      <c r="C17" s="288">
        <v>0</v>
      </c>
      <c r="D17" s="288">
        <v>0</v>
      </c>
      <c r="E17" s="288">
        <v>0</v>
      </c>
      <c r="H17" s="38"/>
    </row>
    <row r="18" spans="1:11" ht="14.25" customHeight="1">
      <c r="A18" s="289">
        <v>45399</v>
      </c>
      <c r="B18" s="288">
        <v>216</v>
      </c>
      <c r="C18" s="288">
        <v>0</v>
      </c>
      <c r="D18" s="288">
        <v>0</v>
      </c>
      <c r="E18" s="288">
        <v>216</v>
      </c>
      <c r="H18" s="38"/>
    </row>
    <row r="19" spans="1:11" ht="14.25" customHeight="1">
      <c r="A19" s="289">
        <v>45369</v>
      </c>
      <c r="B19" s="288">
        <v>0</v>
      </c>
      <c r="C19" s="288">
        <v>0</v>
      </c>
      <c r="D19" s="288">
        <v>0</v>
      </c>
      <c r="E19" s="288">
        <v>0</v>
      </c>
      <c r="H19" s="38"/>
    </row>
    <row r="20" spans="1:11" ht="14.25" customHeight="1">
      <c r="A20" s="289">
        <v>45344</v>
      </c>
      <c r="B20" s="288">
        <v>0</v>
      </c>
      <c r="C20" s="288">
        <v>0</v>
      </c>
      <c r="D20" s="288">
        <v>0</v>
      </c>
      <c r="E20" s="288">
        <v>0</v>
      </c>
      <c r="H20" s="38"/>
    </row>
    <row r="21" spans="1:11" ht="14.25" customHeight="1">
      <c r="A21" s="289">
        <v>45302</v>
      </c>
      <c r="B21" s="288">
        <v>0</v>
      </c>
      <c r="C21" s="288">
        <v>0</v>
      </c>
      <c r="D21" s="288">
        <v>0</v>
      </c>
      <c r="E21" s="288">
        <v>0</v>
      </c>
      <c r="H21" s="38"/>
    </row>
    <row r="22" spans="1:11" ht="14.25" customHeight="1">
      <c r="A22" s="289">
        <v>45272</v>
      </c>
      <c r="B22" s="288">
        <v>0</v>
      </c>
      <c r="C22" s="288">
        <v>0</v>
      </c>
      <c r="D22" s="288">
        <v>0</v>
      </c>
      <c r="E22" s="288">
        <v>0</v>
      </c>
      <c r="H22" s="38"/>
    </row>
    <row r="23" spans="1:11" ht="14.25" customHeight="1">
      <c r="A23" s="289">
        <v>45245</v>
      </c>
      <c r="B23" s="288">
        <v>0</v>
      </c>
      <c r="C23" s="288">
        <v>0</v>
      </c>
      <c r="D23" s="288">
        <v>0</v>
      </c>
      <c r="E23" s="288">
        <v>0</v>
      </c>
      <c r="H23" s="38"/>
    </row>
    <row r="24" spans="1:11" ht="14.25" customHeight="1">
      <c r="A24" s="289">
        <v>45222</v>
      </c>
      <c r="B24" s="288">
        <v>0</v>
      </c>
      <c r="C24" s="288">
        <v>0</v>
      </c>
      <c r="D24" s="288">
        <v>0</v>
      </c>
      <c r="E24" s="288">
        <v>0</v>
      </c>
    </row>
    <row r="25" spans="1:11" ht="14.25" customHeight="1">
      <c r="A25" s="289">
        <v>45191</v>
      </c>
      <c r="B25" s="288">
        <v>0</v>
      </c>
      <c r="C25" s="288">
        <v>0</v>
      </c>
      <c r="D25" s="288">
        <v>0</v>
      </c>
      <c r="E25" s="288">
        <v>0</v>
      </c>
    </row>
    <row r="26" spans="1:11">
      <c r="A26" s="289">
        <v>45156</v>
      </c>
      <c r="B26" s="288">
        <v>0</v>
      </c>
      <c r="C26" s="288">
        <v>0</v>
      </c>
      <c r="D26" s="288">
        <v>0</v>
      </c>
      <c r="E26" s="288">
        <v>0</v>
      </c>
      <c r="K26" s="26"/>
    </row>
    <row r="27" spans="1:11">
      <c r="A27" s="289">
        <v>45124</v>
      </c>
      <c r="B27" s="288">
        <v>0</v>
      </c>
      <c r="C27" s="288">
        <v>0</v>
      </c>
      <c r="D27" s="288">
        <v>0</v>
      </c>
      <c r="E27" s="288">
        <v>0</v>
      </c>
      <c r="K27" s="26"/>
    </row>
    <row r="28" spans="1:11">
      <c r="A28" s="289">
        <v>45104</v>
      </c>
      <c r="B28" s="288">
        <v>0</v>
      </c>
      <c r="C28" s="288">
        <v>0</v>
      </c>
      <c r="D28" s="288">
        <v>0</v>
      </c>
      <c r="E28" s="288">
        <v>0</v>
      </c>
      <c r="K28" s="26"/>
    </row>
    <row r="29" spans="1:11">
      <c r="A29" s="289">
        <v>45071</v>
      </c>
      <c r="B29" s="288">
        <v>70</v>
      </c>
      <c r="C29" s="288">
        <v>130</v>
      </c>
      <c r="D29" s="288">
        <v>0</v>
      </c>
      <c r="E29" s="288">
        <v>200</v>
      </c>
      <c r="K29" s="26"/>
    </row>
    <row r="30" spans="1:11">
      <c r="A30" s="289">
        <v>45064</v>
      </c>
      <c r="B30" s="288">
        <v>6000</v>
      </c>
      <c r="C30" s="288">
        <v>25000</v>
      </c>
      <c r="D30" s="288">
        <v>0</v>
      </c>
      <c r="E30" s="288">
        <v>31000</v>
      </c>
      <c r="K30" s="26"/>
    </row>
    <row r="31" spans="1:11">
      <c r="A31" s="289">
        <v>45057</v>
      </c>
      <c r="B31" s="288">
        <v>8000</v>
      </c>
      <c r="C31" s="288">
        <v>32000</v>
      </c>
      <c r="D31" s="288">
        <v>0</v>
      </c>
      <c r="E31" s="288">
        <v>40000</v>
      </c>
      <c r="K31" s="26"/>
    </row>
    <row r="32" spans="1:11">
      <c r="A32" s="289">
        <v>45043</v>
      </c>
      <c r="B32" s="288">
        <v>126</v>
      </c>
      <c r="C32" s="288">
        <v>270</v>
      </c>
      <c r="D32" s="288">
        <v>0</v>
      </c>
      <c r="E32" s="288">
        <v>396</v>
      </c>
      <c r="K32" s="26"/>
    </row>
    <row r="33" spans="1:11">
      <c r="A33" s="289">
        <v>45028</v>
      </c>
      <c r="B33" s="288">
        <v>0</v>
      </c>
      <c r="C33" s="288">
        <v>0</v>
      </c>
      <c r="D33" s="288">
        <v>0</v>
      </c>
      <c r="E33" s="288">
        <v>0</v>
      </c>
      <c r="K33" s="26"/>
    </row>
    <row r="34" spans="1:11">
      <c r="A34" s="289">
        <v>44992</v>
      </c>
      <c r="B34" s="288">
        <v>0</v>
      </c>
      <c r="C34" s="288">
        <v>0</v>
      </c>
      <c r="D34" s="288">
        <v>0</v>
      </c>
      <c r="E34" s="288">
        <v>0</v>
      </c>
      <c r="K34" s="26"/>
    </row>
    <row r="35" spans="1:11">
      <c r="A35" s="289">
        <v>44607</v>
      </c>
      <c r="B35" s="288">
        <v>0</v>
      </c>
      <c r="C35" s="288">
        <v>0</v>
      </c>
      <c r="D35" s="288">
        <v>0</v>
      </c>
      <c r="E35" s="288">
        <v>0</v>
      </c>
      <c r="K35" s="26"/>
    </row>
    <row r="36" spans="1:11">
      <c r="A36" s="289">
        <v>44591</v>
      </c>
      <c r="B36" s="288">
        <v>0</v>
      </c>
      <c r="C36" s="288">
        <v>0</v>
      </c>
      <c r="D36" s="288">
        <v>0</v>
      </c>
      <c r="E36" s="288">
        <v>0</v>
      </c>
      <c r="K36" s="26"/>
    </row>
    <row r="37" spans="1:11">
      <c r="A37" s="289">
        <v>44936</v>
      </c>
      <c r="B37" s="288">
        <v>0</v>
      </c>
      <c r="C37" s="288">
        <v>0</v>
      </c>
      <c r="D37" s="288">
        <v>0</v>
      </c>
      <c r="E37" s="288">
        <v>0</v>
      </c>
      <c r="K37" s="26"/>
    </row>
    <row r="38" spans="1:11">
      <c r="A38" s="289">
        <v>44901</v>
      </c>
      <c r="B38" s="288">
        <v>0</v>
      </c>
      <c r="C38" s="288">
        <v>0</v>
      </c>
      <c r="D38" s="288">
        <v>0</v>
      </c>
      <c r="E38" s="288">
        <v>0</v>
      </c>
      <c r="K38" s="26"/>
    </row>
    <row r="39" spans="1:11">
      <c r="A39" s="289">
        <v>44881</v>
      </c>
      <c r="B39" s="288">
        <v>0</v>
      </c>
      <c r="C39" s="288">
        <v>0</v>
      </c>
      <c r="D39" s="288">
        <v>0</v>
      </c>
      <c r="E39" s="288">
        <v>0</v>
      </c>
      <c r="K39" s="26"/>
    </row>
    <row r="40" spans="1:11">
      <c r="A40" s="289">
        <v>44840</v>
      </c>
      <c r="B40" s="288">
        <v>0</v>
      </c>
      <c r="C40" s="288">
        <v>0</v>
      </c>
      <c r="D40" s="288">
        <v>0</v>
      </c>
      <c r="E40" s="288">
        <v>0</v>
      </c>
      <c r="K40" s="26"/>
    </row>
    <row r="41" spans="1:11">
      <c r="A41" s="289">
        <v>44810</v>
      </c>
      <c r="B41" s="288">
        <v>0</v>
      </c>
      <c r="C41" s="288">
        <v>0</v>
      </c>
      <c r="D41" s="288">
        <v>0</v>
      </c>
      <c r="E41" s="288">
        <v>0</v>
      </c>
      <c r="K41" s="26"/>
    </row>
    <row r="42" spans="1:11">
      <c r="A42" s="289">
        <v>44790</v>
      </c>
      <c r="B42" s="288">
        <v>0</v>
      </c>
      <c r="C42" s="288">
        <v>0</v>
      </c>
      <c r="D42" s="288">
        <v>0</v>
      </c>
      <c r="E42" s="288">
        <v>0</v>
      </c>
    </row>
    <row r="43" spans="1:11">
      <c r="A43" s="289">
        <v>44777</v>
      </c>
      <c r="B43" s="288">
        <v>0</v>
      </c>
      <c r="C43" s="288">
        <v>0</v>
      </c>
      <c r="D43" s="288">
        <v>0</v>
      </c>
      <c r="E43" s="288">
        <v>0</v>
      </c>
    </row>
    <row r="44" spans="1:11">
      <c r="A44" s="289">
        <v>44750</v>
      </c>
      <c r="B44" s="288">
        <v>0</v>
      </c>
      <c r="C44" s="288">
        <v>0</v>
      </c>
      <c r="D44" s="288">
        <v>0</v>
      </c>
      <c r="E44" s="288">
        <v>0</v>
      </c>
    </row>
    <row r="45" spans="1:11">
      <c r="A45" s="289">
        <v>44719</v>
      </c>
      <c r="B45" s="288">
        <v>0</v>
      </c>
      <c r="C45" s="288">
        <v>0</v>
      </c>
      <c r="D45" s="288">
        <v>0</v>
      </c>
      <c r="E45" s="288">
        <v>0</v>
      </c>
    </row>
    <row r="46" spans="1:11">
      <c r="A46" s="289">
        <v>44706</v>
      </c>
      <c r="B46" s="288">
        <v>1560</v>
      </c>
      <c r="C46" s="288">
        <v>3890</v>
      </c>
      <c r="D46" s="288">
        <v>0</v>
      </c>
      <c r="E46" s="288">
        <v>5450</v>
      </c>
    </row>
    <row r="47" spans="1:11">
      <c r="A47" s="289">
        <v>44697</v>
      </c>
      <c r="B47" s="288">
        <v>1530</v>
      </c>
      <c r="C47" s="288">
        <v>510</v>
      </c>
      <c r="D47" s="288">
        <v>0</v>
      </c>
      <c r="E47" s="288">
        <v>2040</v>
      </c>
    </row>
    <row r="48" spans="1:11">
      <c r="A48" s="289">
        <v>44684</v>
      </c>
      <c r="B48" s="288">
        <v>0</v>
      </c>
      <c r="C48" s="288">
        <v>0</v>
      </c>
      <c r="D48" s="288">
        <v>0</v>
      </c>
      <c r="E48" s="288">
        <v>0</v>
      </c>
    </row>
    <row r="49" spans="1:5">
      <c r="A49" s="289">
        <v>44658</v>
      </c>
      <c r="B49" s="288">
        <v>0</v>
      </c>
      <c r="C49" s="288">
        <v>0</v>
      </c>
      <c r="D49" s="288">
        <v>0</v>
      </c>
      <c r="E49" s="288">
        <v>0</v>
      </c>
    </row>
    <row r="50" spans="1:5">
      <c r="A50" s="289">
        <v>44642</v>
      </c>
      <c r="B50" s="288">
        <v>0</v>
      </c>
      <c r="C50" s="288">
        <v>0</v>
      </c>
      <c r="D50" s="288">
        <v>0</v>
      </c>
      <c r="E50" s="288">
        <v>0</v>
      </c>
    </row>
    <row r="51" spans="1:5">
      <c r="A51" s="289">
        <v>44608</v>
      </c>
      <c r="B51" s="288">
        <v>0</v>
      </c>
      <c r="C51" s="288">
        <v>0</v>
      </c>
      <c r="D51" s="288">
        <v>0</v>
      </c>
      <c r="E51" s="288">
        <v>0</v>
      </c>
    </row>
    <row r="52" spans="1:5">
      <c r="A52" s="289">
        <v>44593</v>
      </c>
      <c r="B52" s="288">
        <v>0</v>
      </c>
      <c r="C52" s="288">
        <v>0</v>
      </c>
      <c r="D52" s="288">
        <v>0</v>
      </c>
      <c r="E52" s="288">
        <v>0</v>
      </c>
    </row>
    <row r="53" spans="1:5">
      <c r="A53" s="289">
        <v>44572</v>
      </c>
      <c r="B53" s="288">
        <v>0</v>
      </c>
      <c r="C53" s="288">
        <v>0</v>
      </c>
      <c r="D53" s="288">
        <v>0</v>
      </c>
      <c r="E53" s="288">
        <v>0</v>
      </c>
    </row>
    <row r="54" spans="1:5">
      <c r="A54" s="289">
        <v>44551</v>
      </c>
      <c r="B54" s="288">
        <v>0</v>
      </c>
      <c r="C54" s="288">
        <v>0</v>
      </c>
      <c r="D54" s="288">
        <v>0</v>
      </c>
      <c r="E54" s="288">
        <v>0</v>
      </c>
    </row>
    <row r="55" spans="1:5">
      <c r="A55" s="289">
        <v>44537</v>
      </c>
      <c r="B55" s="288">
        <v>0</v>
      </c>
      <c r="C55" s="288">
        <v>0</v>
      </c>
      <c r="D55" s="288">
        <v>0</v>
      </c>
      <c r="E55" s="288">
        <v>0</v>
      </c>
    </row>
    <row r="56" spans="1:5">
      <c r="A56" s="289">
        <v>44518</v>
      </c>
      <c r="B56" s="288">
        <v>0</v>
      </c>
      <c r="C56" s="288">
        <v>0</v>
      </c>
      <c r="D56" s="288">
        <v>0</v>
      </c>
      <c r="E56" s="288">
        <v>0</v>
      </c>
    </row>
    <row r="57" spans="1:5">
      <c r="A57" s="289">
        <v>44480</v>
      </c>
      <c r="B57" s="288">
        <v>0</v>
      </c>
      <c r="C57" s="288">
        <v>0</v>
      </c>
      <c r="D57" s="288">
        <v>0</v>
      </c>
      <c r="E57" s="288">
        <v>0</v>
      </c>
    </row>
    <row r="58" spans="1:5">
      <c r="A58" s="289">
        <v>44452</v>
      </c>
      <c r="B58" s="288">
        <v>0</v>
      </c>
      <c r="C58" s="288">
        <v>0</v>
      </c>
      <c r="D58" s="288">
        <v>0</v>
      </c>
      <c r="E58" s="288">
        <v>0</v>
      </c>
    </row>
    <row r="59" spans="1:5">
      <c r="A59" s="289">
        <v>44428</v>
      </c>
      <c r="B59" s="288">
        <v>0</v>
      </c>
      <c r="C59" s="288">
        <v>0</v>
      </c>
      <c r="D59" s="288">
        <v>0</v>
      </c>
      <c r="E59" s="288">
        <v>0</v>
      </c>
    </row>
    <row r="60" spans="1:5">
      <c r="A60" s="289">
        <v>44413</v>
      </c>
      <c r="B60" s="288">
        <v>0</v>
      </c>
      <c r="C60" s="288">
        <v>0</v>
      </c>
      <c r="D60" s="288">
        <v>0</v>
      </c>
      <c r="E60" s="288">
        <v>0</v>
      </c>
    </row>
    <row r="61" spans="1:5">
      <c r="A61" s="289">
        <v>44391</v>
      </c>
      <c r="B61" s="288">
        <v>0</v>
      </c>
      <c r="C61" s="288">
        <v>0</v>
      </c>
      <c r="D61" s="288">
        <v>0</v>
      </c>
      <c r="E61" s="288">
        <v>0</v>
      </c>
    </row>
    <row r="62" spans="1:5">
      <c r="A62" s="289">
        <v>44384</v>
      </c>
      <c r="B62" s="288">
        <v>0</v>
      </c>
      <c r="C62" s="288">
        <v>0</v>
      </c>
      <c r="D62" s="288">
        <v>0</v>
      </c>
      <c r="E62" s="288">
        <v>0</v>
      </c>
    </row>
    <row r="63" spans="1:5">
      <c r="A63" s="289">
        <v>44354</v>
      </c>
      <c r="B63" s="288">
        <v>8440</v>
      </c>
      <c r="C63" s="288">
        <v>11540</v>
      </c>
      <c r="D63" s="288">
        <v>0</v>
      </c>
      <c r="E63" s="288">
        <v>19980</v>
      </c>
    </row>
    <row r="64" spans="1:5">
      <c r="A64" s="289">
        <v>44342</v>
      </c>
      <c r="B64" s="288">
        <v>2730</v>
      </c>
      <c r="C64" s="288">
        <v>495</v>
      </c>
      <c r="D64" s="288">
        <v>0</v>
      </c>
      <c r="E64" s="288">
        <v>3225</v>
      </c>
    </row>
    <row r="65" spans="1:5">
      <c r="A65" s="289">
        <v>44335</v>
      </c>
      <c r="B65" s="288">
        <v>2540</v>
      </c>
      <c r="C65" s="288">
        <v>3760</v>
      </c>
      <c r="D65" s="288">
        <v>0</v>
      </c>
      <c r="E65" s="288">
        <v>6300</v>
      </c>
    </row>
    <row r="66" spans="1:5">
      <c r="A66" s="289">
        <v>44322</v>
      </c>
      <c r="B66" s="288">
        <v>400</v>
      </c>
      <c r="C66" s="288">
        <v>0</v>
      </c>
      <c r="D66" s="288">
        <v>0</v>
      </c>
      <c r="E66" s="288">
        <v>400</v>
      </c>
    </row>
    <row r="67" spans="1:5">
      <c r="A67" s="289">
        <v>44314</v>
      </c>
      <c r="B67" s="288">
        <v>0</v>
      </c>
      <c r="C67" s="288">
        <v>0</v>
      </c>
      <c r="D67" s="288">
        <v>0</v>
      </c>
      <c r="E67" s="288">
        <v>0</v>
      </c>
    </row>
    <row r="68" spans="1:5">
      <c r="A68" s="289">
        <v>44307</v>
      </c>
      <c r="B68" s="288">
        <v>300</v>
      </c>
      <c r="C68" s="288">
        <v>200</v>
      </c>
      <c r="D68" s="288">
        <v>500</v>
      </c>
      <c r="E68" s="288">
        <v>1000</v>
      </c>
    </row>
    <row r="69" spans="1:5">
      <c r="A69" s="289">
        <v>44301</v>
      </c>
      <c r="B69" s="288">
        <v>910</v>
      </c>
      <c r="C69" s="288">
        <v>315</v>
      </c>
      <c r="D69" s="288">
        <v>2500</v>
      </c>
      <c r="E69" s="288">
        <v>3725</v>
      </c>
    </row>
    <row r="70" spans="1:5">
      <c r="A70" s="289">
        <v>44293</v>
      </c>
      <c r="B70" s="288">
        <v>1320</v>
      </c>
      <c r="C70" s="288">
        <v>90</v>
      </c>
      <c r="D70" s="288">
        <v>3150</v>
      </c>
      <c r="E70" s="288">
        <v>4560</v>
      </c>
    </row>
    <row r="71" spans="1:5">
      <c r="A71" s="289">
        <v>44263</v>
      </c>
      <c r="B71" s="288">
        <v>0</v>
      </c>
      <c r="C71" s="288">
        <v>0</v>
      </c>
      <c r="D71" s="288">
        <v>0</v>
      </c>
      <c r="E71" s="288">
        <v>0</v>
      </c>
    </row>
    <row r="72" spans="1:5">
      <c r="A72" s="289">
        <v>44243</v>
      </c>
      <c r="B72" s="288">
        <v>0</v>
      </c>
      <c r="C72" s="288">
        <v>0</v>
      </c>
      <c r="D72" s="288">
        <v>0</v>
      </c>
      <c r="E72" s="288">
        <v>0</v>
      </c>
    </row>
    <row r="73" spans="1:5" ht="15" customHeight="1">
      <c r="A73" s="289">
        <v>44232</v>
      </c>
      <c r="B73" s="288">
        <v>0</v>
      </c>
      <c r="C73" s="288">
        <v>0</v>
      </c>
      <c r="D73" s="288">
        <v>0</v>
      </c>
      <c r="E73" s="288">
        <v>0</v>
      </c>
    </row>
    <row r="74" spans="1:5" ht="15" customHeight="1">
      <c r="A74" s="289">
        <v>44209</v>
      </c>
      <c r="B74" s="288">
        <v>0</v>
      </c>
      <c r="C74" s="288">
        <v>0</v>
      </c>
      <c r="D74" s="288">
        <v>0</v>
      </c>
      <c r="E74" s="288">
        <v>0</v>
      </c>
    </row>
    <row r="75" spans="1:5" ht="15" customHeight="1">
      <c r="A75" s="289">
        <v>44173</v>
      </c>
      <c r="B75" s="288">
        <v>0</v>
      </c>
      <c r="C75" s="288">
        <v>0</v>
      </c>
      <c r="D75" s="288">
        <v>0</v>
      </c>
      <c r="E75" s="288">
        <v>0</v>
      </c>
    </row>
    <row r="76" spans="1:5" ht="15" customHeight="1">
      <c r="A76" s="289">
        <v>44153</v>
      </c>
      <c r="B76" s="288">
        <v>0</v>
      </c>
      <c r="C76" s="288">
        <v>0</v>
      </c>
      <c r="D76" s="288">
        <v>0</v>
      </c>
      <c r="E76" s="288">
        <v>0</v>
      </c>
    </row>
    <row r="77" spans="1:5" ht="15" customHeight="1">
      <c r="A77" s="289">
        <v>44139</v>
      </c>
      <c r="B77" s="288">
        <v>0</v>
      </c>
      <c r="C77" s="288">
        <v>0</v>
      </c>
      <c r="D77" s="288">
        <v>0</v>
      </c>
      <c r="E77" s="288">
        <v>0</v>
      </c>
    </row>
    <row r="78" spans="1:5" ht="15" customHeight="1">
      <c r="A78" s="289">
        <v>44112</v>
      </c>
      <c r="B78" s="288">
        <v>0</v>
      </c>
      <c r="C78" s="288">
        <v>0</v>
      </c>
      <c r="D78" s="288">
        <v>0</v>
      </c>
      <c r="E78" s="288">
        <v>0</v>
      </c>
    </row>
    <row r="79" spans="1:5" ht="15" customHeight="1">
      <c r="A79" s="289">
        <v>44078</v>
      </c>
      <c r="B79" s="288">
        <v>0</v>
      </c>
      <c r="C79" s="288">
        <v>0</v>
      </c>
      <c r="D79" s="288">
        <v>0</v>
      </c>
      <c r="E79" s="288">
        <v>0</v>
      </c>
    </row>
    <row r="80" spans="1:5" ht="15" customHeight="1">
      <c r="A80" s="289">
        <v>44063</v>
      </c>
      <c r="B80" s="288">
        <v>0</v>
      </c>
      <c r="C80" s="288">
        <v>0</v>
      </c>
      <c r="D80" s="288">
        <v>0</v>
      </c>
      <c r="E80" s="288">
        <v>0</v>
      </c>
    </row>
    <row r="81" spans="1:5" ht="15" customHeight="1">
      <c r="A81" s="289">
        <v>44046</v>
      </c>
      <c r="B81" s="288">
        <v>0</v>
      </c>
      <c r="C81" s="288">
        <v>0</v>
      </c>
      <c r="D81" s="288">
        <v>0</v>
      </c>
      <c r="E81" s="288">
        <v>0</v>
      </c>
    </row>
    <row r="82" spans="1:5" ht="15" customHeight="1">
      <c r="A82" s="289">
        <v>44013</v>
      </c>
      <c r="B82" s="288">
        <v>6930</v>
      </c>
      <c r="C82" s="288">
        <v>2430</v>
      </c>
      <c r="D82" s="288">
        <v>0</v>
      </c>
      <c r="E82" s="288">
        <v>9360</v>
      </c>
    </row>
    <row r="83" spans="1:5" ht="15" customHeight="1">
      <c r="A83" s="289">
        <v>44000</v>
      </c>
      <c r="B83" s="288">
        <v>1200</v>
      </c>
      <c r="C83" s="288">
        <v>300</v>
      </c>
      <c r="D83" s="288">
        <v>0</v>
      </c>
      <c r="E83" s="288">
        <v>1500</v>
      </c>
    </row>
    <row r="84" spans="1:5" ht="15" customHeight="1">
      <c r="A84" s="289">
        <v>43983</v>
      </c>
      <c r="B84" s="288">
        <v>0</v>
      </c>
      <c r="C84" s="288">
        <v>0</v>
      </c>
      <c r="D84" s="288">
        <v>0</v>
      </c>
      <c r="E84" s="288">
        <v>0</v>
      </c>
    </row>
    <row r="85" spans="1:5" ht="15" customHeight="1">
      <c r="A85" s="289">
        <v>43972</v>
      </c>
      <c r="B85" s="288">
        <v>140</v>
      </c>
      <c r="C85" s="288">
        <v>460</v>
      </c>
      <c r="D85" s="288">
        <v>0</v>
      </c>
      <c r="E85" s="288">
        <v>600</v>
      </c>
    </row>
    <row r="86" spans="1:5" ht="15" customHeight="1">
      <c r="A86" s="289">
        <v>43962</v>
      </c>
      <c r="B86" s="288">
        <v>150</v>
      </c>
      <c r="C86" s="288">
        <v>0</v>
      </c>
      <c r="D86" s="288">
        <v>0</v>
      </c>
      <c r="E86" s="288">
        <v>150</v>
      </c>
    </row>
    <row r="87" spans="1:5" ht="15" customHeight="1">
      <c r="A87" s="289">
        <v>43943</v>
      </c>
      <c r="B87" s="288">
        <v>0</v>
      </c>
      <c r="C87" s="288">
        <v>0</v>
      </c>
      <c r="D87" s="288">
        <v>0</v>
      </c>
      <c r="E87" s="288">
        <v>0</v>
      </c>
    </row>
    <row r="88" spans="1:5" ht="15" customHeight="1">
      <c r="A88" s="289">
        <v>43938</v>
      </c>
      <c r="B88" s="288">
        <v>70</v>
      </c>
      <c r="C88" s="288">
        <v>80</v>
      </c>
      <c r="D88" s="288">
        <v>0</v>
      </c>
      <c r="E88" s="288">
        <v>150</v>
      </c>
    </row>
    <row r="89" spans="1:5" ht="15" customHeight="1">
      <c r="A89" s="289">
        <v>43930</v>
      </c>
      <c r="B89" s="288">
        <v>270</v>
      </c>
      <c r="C89" s="288">
        <v>160</v>
      </c>
      <c r="D89" s="288">
        <v>0</v>
      </c>
      <c r="E89" s="288">
        <v>430</v>
      </c>
    </row>
    <row r="90" spans="1:5" ht="15" customHeight="1">
      <c r="A90" s="289">
        <v>43922</v>
      </c>
      <c r="B90" s="288">
        <v>0</v>
      </c>
      <c r="C90" s="288">
        <v>0</v>
      </c>
      <c r="D90" s="288">
        <v>0</v>
      </c>
      <c r="E90" s="288">
        <v>0</v>
      </c>
    </row>
    <row r="91" spans="1:5" ht="15" customHeight="1">
      <c r="A91" s="289">
        <v>43901</v>
      </c>
      <c r="B91" s="288">
        <v>0</v>
      </c>
      <c r="C91" s="288">
        <v>0</v>
      </c>
      <c r="D91" s="288">
        <v>0</v>
      </c>
      <c r="E91" s="288">
        <v>0</v>
      </c>
    </row>
    <row r="92" spans="1:5" ht="15" customHeight="1">
      <c r="A92" s="289">
        <v>43882</v>
      </c>
      <c r="B92" s="288">
        <v>0</v>
      </c>
      <c r="C92" s="288">
        <v>0</v>
      </c>
      <c r="D92" s="288">
        <v>0</v>
      </c>
      <c r="E92" s="288">
        <v>0</v>
      </c>
    </row>
    <row r="93" spans="1:5" ht="15" customHeight="1">
      <c r="A93" s="289">
        <v>43837</v>
      </c>
      <c r="B93" s="288">
        <v>0</v>
      </c>
      <c r="C93" s="288">
        <v>0</v>
      </c>
      <c r="D93" s="288">
        <v>0</v>
      </c>
      <c r="E93" s="288">
        <v>0</v>
      </c>
    </row>
    <row r="94" spans="1:5" ht="15" customHeight="1">
      <c r="A94" s="289">
        <v>43819</v>
      </c>
      <c r="B94" s="288">
        <v>0</v>
      </c>
      <c r="C94" s="288">
        <v>0</v>
      </c>
      <c r="D94" s="288">
        <v>0</v>
      </c>
      <c r="E94" s="288">
        <v>0</v>
      </c>
    </row>
    <row r="95" spans="1:5" ht="15" customHeight="1">
      <c r="A95" s="289">
        <v>43803</v>
      </c>
      <c r="B95" s="288">
        <v>0</v>
      </c>
      <c r="C95" s="288">
        <v>0</v>
      </c>
      <c r="D95" s="288">
        <v>0</v>
      </c>
      <c r="E95" s="288">
        <v>0</v>
      </c>
    </row>
    <row r="96" spans="1:5" ht="15" customHeight="1">
      <c r="A96" s="289">
        <v>43784</v>
      </c>
      <c r="B96" s="288">
        <v>0</v>
      </c>
      <c r="C96" s="288">
        <v>0</v>
      </c>
      <c r="D96" s="288">
        <v>0</v>
      </c>
      <c r="E96" s="288">
        <v>0</v>
      </c>
    </row>
    <row r="97" spans="1:5" ht="15" customHeight="1">
      <c r="A97" s="289">
        <v>43770</v>
      </c>
      <c r="B97" s="288">
        <v>0</v>
      </c>
      <c r="C97" s="288">
        <v>0</v>
      </c>
      <c r="D97" s="288">
        <v>0</v>
      </c>
      <c r="E97" s="288">
        <v>0</v>
      </c>
    </row>
    <row r="98" spans="1:5" ht="15" customHeight="1">
      <c r="A98" s="289">
        <v>43742</v>
      </c>
      <c r="B98" s="288">
        <v>0</v>
      </c>
      <c r="C98" s="288">
        <v>0</v>
      </c>
      <c r="D98" s="288">
        <v>0</v>
      </c>
      <c r="E98" s="288">
        <v>0</v>
      </c>
    </row>
    <row r="99" spans="1:5" ht="15" customHeight="1">
      <c r="A99" s="289">
        <v>43712</v>
      </c>
      <c r="B99" s="288">
        <v>0</v>
      </c>
      <c r="C99" s="288">
        <v>0</v>
      </c>
      <c r="D99" s="288">
        <v>0</v>
      </c>
      <c r="E99" s="288">
        <v>0</v>
      </c>
    </row>
    <row r="100" spans="1:5" ht="15" customHeight="1">
      <c r="A100" s="289">
        <v>43698</v>
      </c>
      <c r="B100" s="288">
        <v>0</v>
      </c>
      <c r="C100" s="288">
        <v>0</v>
      </c>
      <c r="D100" s="288">
        <v>0</v>
      </c>
      <c r="E100" s="288">
        <v>0</v>
      </c>
    </row>
    <row r="101" spans="1:5" ht="15" customHeight="1">
      <c r="A101" s="289">
        <v>43656</v>
      </c>
      <c r="B101" s="288">
        <v>0</v>
      </c>
      <c r="C101" s="288">
        <v>0</v>
      </c>
      <c r="D101" s="288">
        <v>0</v>
      </c>
      <c r="E101" s="288">
        <v>0</v>
      </c>
    </row>
    <row r="102" spans="1:5" ht="15" customHeight="1">
      <c r="A102" s="289">
        <v>43609</v>
      </c>
      <c r="B102" s="288">
        <v>0</v>
      </c>
      <c r="C102" s="288">
        <v>0</v>
      </c>
      <c r="D102" s="288">
        <v>0</v>
      </c>
      <c r="E102" s="288">
        <v>0</v>
      </c>
    </row>
    <row r="103" spans="1:5" ht="15" customHeight="1">
      <c r="A103" s="289">
        <v>43605</v>
      </c>
      <c r="B103" s="288" t="s">
        <v>85</v>
      </c>
      <c r="C103" s="288">
        <v>350</v>
      </c>
      <c r="D103" s="288">
        <v>0</v>
      </c>
      <c r="E103" s="288">
        <v>350</v>
      </c>
    </row>
    <row r="104" spans="1:5" ht="15" customHeight="1">
      <c r="A104" s="289">
        <v>43587</v>
      </c>
      <c r="B104" s="288" t="s">
        <v>86</v>
      </c>
      <c r="C104" s="288" t="s">
        <v>87</v>
      </c>
      <c r="D104" s="288" t="s">
        <v>88</v>
      </c>
      <c r="E104" s="288">
        <v>0</v>
      </c>
    </row>
    <row r="105" spans="1:5" ht="15" customHeight="1">
      <c r="A105" s="289">
        <v>43588</v>
      </c>
      <c r="B105" s="288" t="s">
        <v>89</v>
      </c>
      <c r="C105" s="288" t="s">
        <v>90</v>
      </c>
      <c r="D105" s="288" t="s">
        <v>91</v>
      </c>
      <c r="E105" s="288">
        <v>0</v>
      </c>
    </row>
    <row r="106" spans="1:5" ht="15" customHeight="1">
      <c r="A106" s="289">
        <v>43571</v>
      </c>
      <c r="B106" s="288">
        <v>667</v>
      </c>
      <c r="C106" s="288">
        <v>4</v>
      </c>
      <c r="D106" s="288">
        <v>0</v>
      </c>
      <c r="E106" s="288">
        <v>671</v>
      </c>
    </row>
    <row r="107" spans="1:5" ht="15" customHeight="1">
      <c r="A107" s="289">
        <v>43558</v>
      </c>
      <c r="B107" s="288">
        <v>0</v>
      </c>
      <c r="C107" s="288">
        <v>0</v>
      </c>
      <c r="D107" s="288">
        <v>0</v>
      </c>
      <c r="E107" s="288">
        <v>0</v>
      </c>
    </row>
    <row r="108" spans="1:5" ht="15" customHeight="1">
      <c r="A108" s="289">
        <v>43536</v>
      </c>
      <c r="B108" s="288">
        <v>0</v>
      </c>
      <c r="C108" s="288">
        <v>0</v>
      </c>
      <c r="D108" s="288">
        <v>0</v>
      </c>
      <c r="E108" s="288">
        <v>0</v>
      </c>
    </row>
    <row r="109" spans="1:5" ht="15" customHeight="1">
      <c r="A109" s="289">
        <v>43500</v>
      </c>
      <c r="B109" s="288">
        <v>0</v>
      </c>
      <c r="C109" s="288">
        <v>0</v>
      </c>
      <c r="D109" s="288">
        <v>0</v>
      </c>
      <c r="E109" s="288">
        <v>0</v>
      </c>
    </row>
    <row r="110" spans="1:5" ht="15" customHeight="1">
      <c r="A110" s="289">
        <v>43468</v>
      </c>
      <c r="B110" s="288">
        <v>0</v>
      </c>
      <c r="C110" s="288">
        <v>0</v>
      </c>
      <c r="D110" s="288">
        <v>0</v>
      </c>
      <c r="E110" s="288">
        <v>0</v>
      </c>
    </row>
    <row r="111" spans="1:5" ht="15" customHeight="1">
      <c r="A111" s="289">
        <v>43454</v>
      </c>
      <c r="B111" s="288">
        <v>0</v>
      </c>
      <c r="C111" s="288">
        <v>0</v>
      </c>
      <c r="D111" s="288">
        <v>0</v>
      </c>
      <c r="E111" s="288">
        <v>0</v>
      </c>
    </row>
    <row r="112" spans="1:5" ht="15" customHeight="1">
      <c r="A112" s="289">
        <v>43437</v>
      </c>
      <c r="B112" s="288">
        <v>0</v>
      </c>
      <c r="C112" s="288">
        <v>0</v>
      </c>
      <c r="D112" s="288">
        <v>0</v>
      </c>
      <c r="E112" s="288">
        <v>0</v>
      </c>
    </row>
    <row r="113" spans="1:5" ht="15" customHeight="1">
      <c r="A113" s="289">
        <v>43405</v>
      </c>
      <c r="B113" s="288">
        <v>0</v>
      </c>
      <c r="C113" s="288">
        <v>0</v>
      </c>
      <c r="D113" s="288">
        <v>0</v>
      </c>
      <c r="E113" s="288">
        <v>0</v>
      </c>
    </row>
    <row r="114" spans="1:5" ht="15" customHeight="1">
      <c r="A114" s="289">
        <v>43375</v>
      </c>
      <c r="B114" s="288">
        <v>0</v>
      </c>
      <c r="C114" s="288">
        <v>0</v>
      </c>
      <c r="D114" s="288">
        <v>0</v>
      </c>
      <c r="E114" s="288">
        <v>0</v>
      </c>
    </row>
    <row r="115" spans="1:5" ht="15" customHeight="1">
      <c r="A115" s="289">
        <v>43355</v>
      </c>
      <c r="B115" s="288">
        <v>0</v>
      </c>
      <c r="C115" s="288">
        <v>0</v>
      </c>
      <c r="D115" s="288">
        <v>0</v>
      </c>
      <c r="E115" s="288">
        <v>0</v>
      </c>
    </row>
    <row r="116" spans="1:5" ht="15" customHeight="1">
      <c r="A116" s="289">
        <v>43328</v>
      </c>
      <c r="B116" s="288">
        <v>0</v>
      </c>
      <c r="C116" s="288">
        <v>0</v>
      </c>
      <c r="D116" s="288">
        <v>0</v>
      </c>
      <c r="E116" s="288">
        <v>0</v>
      </c>
    </row>
    <row r="117" spans="1:5">
      <c r="A117" s="289">
        <v>43297</v>
      </c>
      <c r="B117" s="288">
        <v>0</v>
      </c>
      <c r="C117" s="288">
        <v>0</v>
      </c>
      <c r="D117" s="288">
        <v>0</v>
      </c>
      <c r="E117" s="288">
        <v>0</v>
      </c>
    </row>
    <row r="118" spans="1:5">
      <c r="A118" s="289">
        <v>43290</v>
      </c>
      <c r="B118" s="288">
        <v>130</v>
      </c>
      <c r="C118" s="288" t="s">
        <v>92</v>
      </c>
      <c r="D118" s="288" t="s">
        <v>35</v>
      </c>
      <c r="E118" s="288">
        <v>130</v>
      </c>
    </row>
    <row r="119" spans="1:5">
      <c r="A119" s="289">
        <v>43283</v>
      </c>
      <c r="B119" s="288">
        <v>1665</v>
      </c>
      <c r="C119" s="288">
        <v>90</v>
      </c>
      <c r="D119" s="288">
        <v>0</v>
      </c>
      <c r="E119" s="288">
        <v>1755</v>
      </c>
    </row>
    <row r="120" spans="1:5">
      <c r="A120" s="289">
        <v>43276</v>
      </c>
      <c r="B120" s="288">
        <v>3210</v>
      </c>
      <c r="C120" s="288">
        <v>0</v>
      </c>
      <c r="D120" s="288">
        <v>0</v>
      </c>
      <c r="E120" s="288">
        <v>3210</v>
      </c>
    </row>
    <row r="121" spans="1:5">
      <c r="A121" s="289">
        <v>43270</v>
      </c>
      <c r="B121" s="288">
        <v>1695</v>
      </c>
      <c r="C121" s="288">
        <v>0</v>
      </c>
      <c r="D121" s="288">
        <v>0</v>
      </c>
      <c r="E121" s="288">
        <v>1695</v>
      </c>
    </row>
    <row r="122" spans="1:5">
      <c r="A122" s="289">
        <v>43264</v>
      </c>
      <c r="B122" s="288">
        <v>2620</v>
      </c>
      <c r="C122" s="288">
        <v>0</v>
      </c>
      <c r="D122" s="288">
        <v>0</v>
      </c>
      <c r="E122" s="288">
        <v>2620</v>
      </c>
    </row>
    <row r="123" spans="1:5">
      <c r="A123" s="289">
        <v>43255</v>
      </c>
      <c r="B123" s="288">
        <v>8000</v>
      </c>
      <c r="C123" s="288">
        <v>0</v>
      </c>
      <c r="D123" s="288">
        <v>0</v>
      </c>
      <c r="E123" s="288">
        <v>8000</v>
      </c>
    </row>
    <row r="124" spans="1:5">
      <c r="A124" s="289">
        <v>43242</v>
      </c>
      <c r="B124" s="288">
        <v>3422</v>
      </c>
      <c r="C124" s="288">
        <v>0</v>
      </c>
      <c r="D124" s="288">
        <v>0</v>
      </c>
      <c r="E124" s="288">
        <v>3422</v>
      </c>
    </row>
    <row r="125" spans="1:5">
      <c r="A125" s="191">
        <v>42871</v>
      </c>
      <c r="B125" s="192" t="s">
        <v>93</v>
      </c>
      <c r="C125" s="192">
        <v>0</v>
      </c>
      <c r="D125" s="192">
        <v>0</v>
      </c>
      <c r="E125" s="193">
        <v>0</v>
      </c>
    </row>
    <row r="126" spans="1:5">
      <c r="A126" s="48"/>
      <c r="B126" s="49"/>
      <c r="C126" s="49"/>
      <c r="D126" s="49"/>
      <c r="E126" s="49"/>
    </row>
    <row r="127" spans="1:5">
      <c r="A127" s="48"/>
      <c r="B127" s="49"/>
      <c r="C127" s="49"/>
      <c r="D127" s="49"/>
      <c r="E127" s="49"/>
    </row>
    <row r="128" spans="1:5">
      <c r="A128" s="48"/>
      <c r="B128" s="49"/>
      <c r="C128" s="49"/>
      <c r="D128" s="49"/>
      <c r="E128" s="49"/>
    </row>
    <row r="129" spans="1:5">
      <c r="A129" s="48"/>
      <c r="B129" s="49"/>
      <c r="C129" s="49"/>
      <c r="D129" s="49"/>
      <c r="E129" s="49"/>
    </row>
    <row r="130" spans="1:5">
      <c r="A130" s="48"/>
      <c r="B130" s="49"/>
      <c r="C130" s="49"/>
      <c r="D130" s="49"/>
      <c r="E130" s="49"/>
    </row>
    <row r="131" spans="1:5">
      <c r="A131" s="48"/>
      <c r="B131" s="49"/>
      <c r="C131" s="49"/>
      <c r="D131" s="49"/>
      <c r="E131" s="49"/>
    </row>
    <row r="132" spans="1:5">
      <c r="A132" s="48"/>
      <c r="B132" s="49"/>
      <c r="C132" s="49"/>
      <c r="D132" s="49"/>
      <c r="E132" s="49"/>
    </row>
    <row r="133" spans="1:5">
      <c r="A133" s="48"/>
      <c r="B133" s="49"/>
      <c r="C133" s="49"/>
      <c r="D133" s="49"/>
      <c r="E133" s="49"/>
    </row>
    <row r="134" spans="1:5">
      <c r="A134" s="48"/>
      <c r="B134" s="49"/>
      <c r="C134" s="49"/>
      <c r="D134" s="49"/>
      <c r="E134" s="49"/>
    </row>
    <row r="135" spans="1:5">
      <c r="A135" s="48"/>
      <c r="B135" s="49"/>
      <c r="C135" s="49"/>
      <c r="D135" s="49"/>
      <c r="E135" s="49"/>
    </row>
    <row r="136" spans="1:5">
      <c r="A136" s="48"/>
      <c r="B136" s="49"/>
      <c r="C136" s="49"/>
      <c r="D136" s="49"/>
      <c r="E136" s="49"/>
    </row>
    <row r="137" spans="1:5">
      <c r="A137" s="48"/>
      <c r="B137" s="49"/>
      <c r="C137" s="49"/>
      <c r="D137" s="49"/>
      <c r="E137" s="49"/>
    </row>
    <row r="138" spans="1:5">
      <c r="A138" s="48"/>
      <c r="B138" s="49"/>
      <c r="C138" s="49"/>
      <c r="D138" s="49"/>
      <c r="E138" s="49"/>
    </row>
    <row r="139" spans="1:5">
      <c r="A139" s="48"/>
      <c r="B139" s="49"/>
      <c r="C139" s="49"/>
      <c r="D139" s="49"/>
      <c r="E139" s="49"/>
    </row>
    <row r="140" spans="1:5">
      <c r="A140" s="48"/>
      <c r="B140" s="49"/>
      <c r="C140" s="49"/>
      <c r="D140" s="49"/>
      <c r="E140" s="49"/>
    </row>
    <row r="141" spans="1:5">
      <c r="A141" s="48"/>
      <c r="B141" s="49"/>
      <c r="C141" s="49"/>
      <c r="D141" s="49"/>
      <c r="E141" s="49"/>
    </row>
    <row r="142" spans="1:5">
      <c r="A142" s="48"/>
      <c r="B142" s="49"/>
      <c r="C142" s="49"/>
      <c r="D142" s="49"/>
      <c r="E142" s="49"/>
    </row>
    <row r="143" spans="1:5">
      <c r="A143" s="48"/>
      <c r="B143" s="49"/>
      <c r="C143" s="49"/>
      <c r="D143" s="49"/>
      <c r="E143" s="49"/>
    </row>
    <row r="144" spans="1:5">
      <c r="A144" s="48"/>
      <c r="B144" s="49"/>
      <c r="C144" s="49"/>
      <c r="D144" s="49"/>
      <c r="E144" s="49"/>
    </row>
    <row r="145" spans="1:5">
      <c r="A145" s="48"/>
      <c r="B145" s="49"/>
      <c r="C145" s="49"/>
      <c r="D145" s="49"/>
      <c r="E145" s="49"/>
    </row>
    <row r="146" spans="1:5">
      <c r="A146" s="48"/>
      <c r="B146" s="49"/>
      <c r="C146" s="49"/>
      <c r="D146" s="49"/>
      <c r="E146" s="49"/>
    </row>
    <row r="147" spans="1:5">
      <c r="A147" s="48"/>
      <c r="B147" s="49"/>
      <c r="C147" s="49"/>
      <c r="D147" s="49"/>
      <c r="E147" s="49"/>
    </row>
    <row r="148" spans="1:5">
      <c r="A148" s="48"/>
      <c r="B148" s="49"/>
      <c r="C148" s="49"/>
      <c r="D148" s="49"/>
      <c r="E148" s="49"/>
    </row>
    <row r="149" spans="1:5">
      <c r="A149" s="48"/>
      <c r="B149" s="49"/>
      <c r="C149" s="49"/>
      <c r="D149" s="49"/>
      <c r="E149" s="49"/>
    </row>
    <row r="150" spans="1:5">
      <c r="A150" s="48"/>
      <c r="B150" s="49"/>
      <c r="C150" s="49"/>
      <c r="D150" s="49"/>
      <c r="E150" s="49"/>
    </row>
    <row r="151" spans="1:5">
      <c r="A151" s="48"/>
      <c r="B151" s="49"/>
      <c r="C151" s="49"/>
      <c r="D151" s="49"/>
      <c r="E151" s="49"/>
    </row>
    <row r="152" spans="1:5">
      <c r="A152" s="48"/>
      <c r="B152" s="49"/>
      <c r="C152" s="49"/>
      <c r="D152" s="49"/>
      <c r="E152" s="49"/>
    </row>
    <row r="153" spans="1:5">
      <c r="A153" s="48"/>
      <c r="B153" s="49"/>
      <c r="C153" s="49"/>
      <c r="D153" s="49"/>
      <c r="E153" s="49"/>
    </row>
    <row r="154" spans="1:5">
      <c r="A154" s="48"/>
      <c r="B154" s="49"/>
      <c r="C154" s="49"/>
      <c r="D154" s="49"/>
      <c r="E154" s="49"/>
    </row>
    <row r="155" spans="1:5">
      <c r="A155" s="48"/>
      <c r="B155" s="49"/>
      <c r="C155" s="49"/>
      <c r="D155" s="49"/>
      <c r="E155" s="49"/>
    </row>
    <row r="156" spans="1:5">
      <c r="A156" s="48"/>
      <c r="B156" s="49"/>
      <c r="C156" s="49"/>
      <c r="D156" s="49"/>
      <c r="E156" s="49"/>
    </row>
    <row r="157" spans="1:5">
      <c r="A157" s="48"/>
      <c r="B157" s="49"/>
      <c r="C157" s="49"/>
      <c r="D157" s="49"/>
      <c r="E157" s="49"/>
    </row>
    <row r="158" spans="1:5">
      <c r="A158" s="48"/>
      <c r="B158" s="49"/>
      <c r="C158" s="49"/>
      <c r="D158" s="49"/>
      <c r="E158" s="49"/>
    </row>
    <row r="159" spans="1:5">
      <c r="A159" s="48"/>
      <c r="B159" s="49"/>
      <c r="C159" s="49"/>
      <c r="D159" s="49"/>
      <c r="E159" s="49"/>
    </row>
    <row r="160" spans="1:5">
      <c r="A160" s="48"/>
      <c r="B160" s="49"/>
      <c r="C160" s="49"/>
      <c r="D160" s="49"/>
      <c r="E160" s="49"/>
    </row>
    <row r="161" spans="1:5">
      <c r="A161" s="48"/>
      <c r="B161" s="49"/>
      <c r="C161" s="49"/>
      <c r="D161" s="49"/>
      <c r="E161" s="49"/>
    </row>
    <row r="162" spans="1:5">
      <c r="A162" s="48"/>
      <c r="B162" s="49"/>
      <c r="C162" s="49"/>
      <c r="D162" s="49"/>
      <c r="E162" s="49"/>
    </row>
    <row r="163" spans="1:5">
      <c r="A163" s="48"/>
      <c r="B163" s="49"/>
      <c r="C163" s="49"/>
      <c r="D163" s="49"/>
      <c r="E163" s="49"/>
    </row>
    <row r="164" spans="1:5">
      <c r="A164" s="48"/>
      <c r="B164" s="49"/>
      <c r="C164" s="49"/>
      <c r="D164" s="49"/>
      <c r="E164" s="49"/>
    </row>
    <row r="165" spans="1:5">
      <c r="A165" s="48"/>
      <c r="B165" s="49"/>
      <c r="C165" s="49"/>
      <c r="D165" s="49"/>
      <c r="E165" s="49"/>
    </row>
    <row r="166" spans="1:5">
      <c r="A166" s="48"/>
      <c r="B166" s="49"/>
      <c r="C166" s="49"/>
      <c r="D166" s="49"/>
      <c r="E166" s="49"/>
    </row>
    <row r="167" spans="1:5">
      <c r="A167" s="48"/>
      <c r="B167" s="49"/>
      <c r="C167" s="49"/>
      <c r="D167" s="49"/>
      <c r="E167" s="49"/>
    </row>
    <row r="168" spans="1:5">
      <c r="A168" s="48"/>
      <c r="B168" s="49"/>
      <c r="C168" s="49"/>
      <c r="D168" s="49"/>
      <c r="E168" s="49"/>
    </row>
    <row r="169" spans="1:5">
      <c r="A169" s="48"/>
      <c r="B169" s="49"/>
      <c r="C169" s="49"/>
      <c r="D169" s="49"/>
      <c r="E169" s="49"/>
    </row>
    <row r="170" spans="1:5">
      <c r="A170" s="48"/>
      <c r="B170" s="49"/>
      <c r="C170" s="49"/>
      <c r="D170" s="49"/>
      <c r="E170" s="49"/>
    </row>
    <row r="171" spans="1:5">
      <c r="A171" s="48"/>
      <c r="B171" s="49"/>
      <c r="C171" s="49"/>
      <c r="D171" s="49"/>
      <c r="E171" s="49"/>
    </row>
    <row r="172" spans="1:5">
      <c r="A172" s="48"/>
      <c r="B172" s="49"/>
      <c r="C172" s="49"/>
      <c r="D172" s="49"/>
      <c r="E172" s="49"/>
    </row>
    <row r="173" spans="1:5">
      <c r="A173" s="48"/>
      <c r="B173" s="49"/>
      <c r="C173" s="49"/>
      <c r="D173" s="49"/>
      <c r="E173" s="49"/>
    </row>
    <row r="174" spans="1:5">
      <c r="A174" s="48"/>
      <c r="B174" s="49"/>
      <c r="C174" s="49"/>
      <c r="D174" s="49"/>
      <c r="E174" s="49"/>
    </row>
    <row r="175" spans="1:5">
      <c r="A175" s="48"/>
      <c r="B175" s="49"/>
      <c r="C175" s="49"/>
      <c r="D175" s="49"/>
      <c r="E175" s="49"/>
    </row>
    <row r="176" spans="1:5">
      <c r="A176" s="48"/>
      <c r="B176" s="49"/>
      <c r="C176" s="49"/>
      <c r="D176" s="49"/>
      <c r="E176" s="49"/>
    </row>
    <row r="177" spans="1:5">
      <c r="A177" s="48"/>
      <c r="B177" s="49"/>
      <c r="C177" s="49"/>
      <c r="D177" s="49"/>
      <c r="E177" s="49"/>
    </row>
    <row r="178" spans="1:5">
      <c r="A178" s="48"/>
      <c r="B178" s="49"/>
      <c r="C178" s="49"/>
      <c r="D178" s="49"/>
      <c r="E178" s="49"/>
    </row>
    <row r="179" spans="1:5">
      <c r="A179" s="48"/>
      <c r="B179" s="49"/>
      <c r="C179" s="49"/>
      <c r="D179" s="49"/>
      <c r="E179" s="49"/>
    </row>
    <row r="180" spans="1:5">
      <c r="A180" s="48"/>
      <c r="B180" s="49"/>
      <c r="C180" s="49"/>
      <c r="D180" s="49"/>
      <c r="E180" s="49"/>
    </row>
    <row r="181" spans="1:5">
      <c r="A181" s="48"/>
      <c r="B181" s="49"/>
      <c r="C181" s="49"/>
      <c r="D181" s="49"/>
      <c r="E181" s="49"/>
    </row>
    <row r="182" spans="1:5">
      <c r="A182" s="48"/>
      <c r="B182" s="49"/>
      <c r="C182" s="49"/>
      <c r="D182" s="49"/>
      <c r="E182" s="49"/>
    </row>
    <row r="183" spans="1:5">
      <c r="A183" s="48"/>
      <c r="B183" s="49"/>
      <c r="C183" s="49"/>
      <c r="D183" s="49"/>
      <c r="E183" s="49"/>
    </row>
    <row r="184" spans="1:5">
      <c r="A184" s="48"/>
      <c r="B184" s="49"/>
      <c r="C184" s="49"/>
      <c r="D184" s="49"/>
      <c r="E184" s="49"/>
    </row>
    <row r="185" spans="1:5">
      <c r="A185" s="48"/>
      <c r="B185" s="49"/>
      <c r="C185" s="49"/>
      <c r="D185" s="49"/>
      <c r="E185" s="49"/>
    </row>
    <row r="186" spans="1:5">
      <c r="A186" s="48"/>
      <c r="B186" s="49"/>
      <c r="C186" s="49"/>
      <c r="D186" s="49"/>
      <c r="E186" s="49"/>
    </row>
    <row r="187" spans="1:5">
      <c r="A187" s="48"/>
      <c r="B187" s="49"/>
      <c r="C187" s="49"/>
      <c r="D187" s="49"/>
      <c r="E187" s="49"/>
    </row>
    <row r="188" spans="1:5">
      <c r="A188" s="48"/>
      <c r="B188" s="49"/>
      <c r="C188" s="49"/>
      <c r="D188" s="49"/>
      <c r="E188" s="49"/>
    </row>
    <row r="189" spans="1:5">
      <c r="A189" s="48"/>
      <c r="B189" s="49"/>
      <c r="C189" s="49"/>
      <c r="D189" s="49"/>
      <c r="E189" s="49"/>
    </row>
    <row r="190" spans="1:5">
      <c r="A190" s="48"/>
      <c r="B190" s="49"/>
      <c r="C190" s="49"/>
      <c r="D190" s="49"/>
      <c r="E190" s="49"/>
    </row>
    <row r="191" spans="1:5">
      <c r="A191" s="48"/>
      <c r="B191" s="49"/>
      <c r="C191" s="49"/>
      <c r="D191" s="49"/>
      <c r="E191" s="49"/>
    </row>
    <row r="192" spans="1:5">
      <c r="A192" s="48"/>
      <c r="B192" s="49"/>
      <c r="C192" s="49"/>
      <c r="D192" s="49"/>
      <c r="E192" s="49"/>
    </row>
    <row r="193" spans="1:5">
      <c r="A193" s="48"/>
      <c r="B193" s="49"/>
      <c r="C193" s="49"/>
      <c r="D193" s="49"/>
      <c r="E193" s="49"/>
    </row>
    <row r="194" spans="1:5">
      <c r="A194" s="48"/>
      <c r="B194" s="49"/>
      <c r="C194" s="49"/>
      <c r="D194" s="49"/>
      <c r="E194" s="49"/>
    </row>
    <row r="195" spans="1:5">
      <c r="A195" s="48"/>
      <c r="B195" s="49"/>
      <c r="C195" s="49"/>
      <c r="D195" s="49"/>
      <c r="E195" s="49"/>
    </row>
    <row r="196" spans="1:5">
      <c r="A196" s="48"/>
      <c r="B196" s="49"/>
      <c r="C196" s="49"/>
      <c r="D196" s="49"/>
      <c r="E196" s="49"/>
    </row>
    <row r="197" spans="1:5">
      <c r="A197" s="48"/>
      <c r="B197" s="49"/>
      <c r="C197" s="49"/>
      <c r="D197" s="49"/>
      <c r="E197" s="49"/>
    </row>
    <row r="198" spans="1:5">
      <c r="A198" s="48"/>
      <c r="B198" s="49"/>
      <c r="C198" s="49"/>
      <c r="D198" s="49"/>
      <c r="E198" s="49"/>
    </row>
    <row r="199" spans="1:5">
      <c r="A199" s="48"/>
      <c r="B199" s="49"/>
      <c r="C199" s="49"/>
      <c r="D199" s="49"/>
      <c r="E199" s="49"/>
    </row>
    <row r="200" spans="1:5">
      <c r="A200" s="48"/>
      <c r="B200" s="49"/>
      <c r="C200" s="49"/>
      <c r="D200" s="49"/>
      <c r="E200" s="49"/>
    </row>
    <row r="201" spans="1:5">
      <c r="A201" s="48"/>
      <c r="B201" s="49"/>
      <c r="C201" s="49"/>
      <c r="D201" s="49"/>
      <c r="E201" s="49"/>
    </row>
    <row r="202" spans="1:5">
      <c r="A202" s="48"/>
      <c r="B202" s="49"/>
      <c r="C202" s="49"/>
      <c r="D202" s="49"/>
      <c r="E202" s="49"/>
    </row>
    <row r="203" spans="1:5">
      <c r="A203" s="48"/>
      <c r="B203" s="49"/>
      <c r="C203" s="49"/>
      <c r="D203" s="49"/>
      <c r="E203" s="49"/>
    </row>
    <row r="204" spans="1:5">
      <c r="A204" s="48"/>
      <c r="B204" s="49"/>
      <c r="C204" s="49"/>
      <c r="D204" s="49"/>
      <c r="E204" s="49"/>
    </row>
    <row r="205" spans="1:5">
      <c r="A205" s="48"/>
      <c r="B205" s="49"/>
      <c r="C205" s="49"/>
      <c r="D205" s="49"/>
      <c r="E205" s="49"/>
    </row>
    <row r="206" spans="1:5">
      <c r="A206" s="48"/>
      <c r="B206" s="49"/>
      <c r="C206" s="49"/>
      <c r="D206" s="49"/>
      <c r="E206" s="49"/>
    </row>
    <row r="207" spans="1:5">
      <c r="A207" s="48"/>
      <c r="B207" s="49"/>
      <c r="C207" s="49"/>
      <c r="D207" s="49"/>
      <c r="E207" s="49"/>
    </row>
    <row r="208" spans="1:5">
      <c r="A208" s="48"/>
      <c r="B208" s="49"/>
      <c r="C208" s="49"/>
      <c r="D208" s="49"/>
      <c r="E208" s="49"/>
    </row>
    <row r="209" spans="1:5">
      <c r="A209" s="48"/>
      <c r="B209" s="49"/>
      <c r="C209" s="49"/>
      <c r="D209" s="49"/>
      <c r="E209" s="49"/>
    </row>
    <row r="210" spans="1:5">
      <c r="A210" s="48"/>
      <c r="B210" s="49"/>
      <c r="C210" s="49"/>
      <c r="D210" s="49"/>
      <c r="E210" s="49"/>
    </row>
    <row r="211" spans="1:5">
      <c r="A211" s="48"/>
      <c r="B211" s="49"/>
      <c r="C211" s="49"/>
      <c r="D211" s="49"/>
      <c r="E211" s="49"/>
    </row>
    <row r="212" spans="1:5">
      <c r="A212" s="48"/>
      <c r="B212" s="49"/>
      <c r="C212" s="49"/>
      <c r="D212" s="49"/>
      <c r="E212" s="49"/>
    </row>
    <row r="213" spans="1:5">
      <c r="A213" s="48"/>
      <c r="B213" s="49"/>
      <c r="C213" s="49"/>
      <c r="D213" s="49"/>
      <c r="E213" s="49"/>
    </row>
    <row r="214" spans="1:5">
      <c r="A214" s="37"/>
      <c r="B214" s="74"/>
      <c r="C214" s="74"/>
      <c r="D214" s="74"/>
      <c r="E214" s="13"/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I199"/>
  <sheetViews>
    <sheetView zoomScale="85" zoomScaleNormal="85" workbookViewId="0">
      <selection activeCell="X30" sqref="X30"/>
    </sheetView>
  </sheetViews>
  <sheetFormatPr defaultRowHeight="14"/>
  <cols>
    <col min="1" max="1" width="12.33203125" customWidth="1"/>
    <col min="2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15.5">
      <c r="A3" s="2" t="s">
        <v>94</v>
      </c>
      <c r="B3" t="s">
        <v>95</v>
      </c>
      <c r="C3">
        <v>4514</v>
      </c>
      <c r="D3" s="11" t="s">
        <v>21</v>
      </c>
      <c r="E3" s="10">
        <v>-26.949473000000001</v>
      </c>
    </row>
    <row r="4" spans="1:9" ht="15.5">
      <c r="A4" s="2"/>
      <c r="D4" s="11" t="s">
        <v>22</v>
      </c>
      <c r="E4" s="10">
        <v>152.77822900000001</v>
      </c>
    </row>
    <row r="5" spans="1:9" ht="15.5">
      <c r="A5" s="2"/>
      <c r="D5" s="5"/>
      <c r="E5" s="6"/>
    </row>
    <row r="6" spans="1:9">
      <c r="A6" s="4"/>
    </row>
    <row r="7" spans="1:9" ht="15.75" customHeight="1">
      <c r="A7" s="304"/>
      <c r="B7" s="304"/>
      <c r="C7" s="304"/>
      <c r="D7" s="304"/>
      <c r="E7" s="304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4.5">
      <c r="A10" s="209">
        <v>45678</v>
      </c>
      <c r="B10" s="211">
        <v>0</v>
      </c>
      <c r="C10" s="211">
        <v>4295</v>
      </c>
      <c r="D10" s="211">
        <v>0</v>
      </c>
      <c r="E10" s="212">
        <v>4295</v>
      </c>
      <c r="H10" s="59"/>
      <c r="I10" s="59"/>
    </row>
    <row r="11" spans="1:9" ht="15" customHeight="1">
      <c r="A11" s="194">
        <v>45645</v>
      </c>
      <c r="B11" s="215">
        <v>52</v>
      </c>
      <c r="C11" s="215">
        <v>1239</v>
      </c>
      <c r="D11" s="215">
        <v>0</v>
      </c>
      <c r="E11" s="216">
        <v>1291</v>
      </c>
      <c r="H11" s="38"/>
    </row>
    <row r="12" spans="1:9" ht="15" customHeight="1">
      <c r="A12" s="194">
        <v>45617</v>
      </c>
      <c r="B12" s="215">
        <v>180</v>
      </c>
      <c r="C12" s="215">
        <v>720</v>
      </c>
      <c r="D12" s="215">
        <v>0</v>
      </c>
      <c r="E12" s="216">
        <v>900</v>
      </c>
      <c r="H12" s="38"/>
    </row>
    <row r="13" spans="1:9" ht="15" customHeight="1">
      <c r="A13" s="194">
        <v>45575</v>
      </c>
      <c r="B13" s="215">
        <v>0</v>
      </c>
      <c r="C13" s="215">
        <v>3198</v>
      </c>
      <c r="D13" s="215">
        <v>0</v>
      </c>
      <c r="E13" s="216">
        <v>3198</v>
      </c>
      <c r="H13" s="38"/>
    </row>
    <row r="14" spans="1:9" ht="15" customHeight="1">
      <c r="A14" s="194">
        <v>45558</v>
      </c>
      <c r="B14" s="215">
        <v>32</v>
      </c>
      <c r="C14" s="215">
        <v>3591</v>
      </c>
      <c r="D14" s="215">
        <v>0</v>
      </c>
      <c r="E14" s="216">
        <v>3623</v>
      </c>
      <c r="H14" s="38"/>
    </row>
    <row r="15" spans="1:9" ht="15" customHeight="1">
      <c r="A15" s="194">
        <v>45525</v>
      </c>
      <c r="B15" s="215">
        <v>0</v>
      </c>
      <c r="C15" s="215">
        <v>180</v>
      </c>
      <c r="D15" s="215">
        <v>0</v>
      </c>
      <c r="E15" s="216">
        <v>180</v>
      </c>
      <c r="H15" s="38"/>
    </row>
    <row r="16" spans="1:9" ht="15" customHeight="1">
      <c r="A16" s="194">
        <v>45502</v>
      </c>
      <c r="B16" s="215">
        <v>0</v>
      </c>
      <c r="C16" s="215">
        <v>0</v>
      </c>
      <c r="D16" s="215">
        <v>0</v>
      </c>
      <c r="E16" s="216">
        <v>0</v>
      </c>
      <c r="H16" s="38"/>
    </row>
    <row r="17" spans="1:8" ht="15" customHeight="1">
      <c r="A17" s="194">
        <v>45457</v>
      </c>
      <c r="B17" s="215">
        <v>0</v>
      </c>
      <c r="C17" s="215">
        <v>57</v>
      </c>
      <c r="D17" s="215">
        <v>0</v>
      </c>
      <c r="E17" s="216">
        <v>57</v>
      </c>
      <c r="H17" s="38"/>
    </row>
    <row r="18" spans="1:8" ht="15" customHeight="1">
      <c r="A18" s="194">
        <v>45428</v>
      </c>
      <c r="B18" s="215">
        <v>140</v>
      </c>
      <c r="C18" s="215">
        <v>1260</v>
      </c>
      <c r="D18" s="215">
        <v>0</v>
      </c>
      <c r="E18" s="216">
        <v>1400</v>
      </c>
      <c r="H18" s="38"/>
    </row>
    <row r="19" spans="1:8" ht="15" customHeight="1">
      <c r="A19" s="194">
        <v>45384</v>
      </c>
      <c r="B19" s="215">
        <v>114</v>
      </c>
      <c r="C19" s="215">
        <v>1346</v>
      </c>
      <c r="D19" s="215">
        <v>0</v>
      </c>
      <c r="E19" s="216">
        <v>1460</v>
      </c>
      <c r="H19" s="38"/>
    </row>
    <row r="20" spans="1:8" ht="15" customHeight="1">
      <c r="A20" s="194">
        <v>45373</v>
      </c>
      <c r="B20" s="215">
        <v>50</v>
      </c>
      <c r="C20" s="215">
        <v>1662</v>
      </c>
      <c r="D20" s="215">
        <v>0</v>
      </c>
      <c r="E20" s="216">
        <v>1712</v>
      </c>
      <c r="H20" s="38"/>
    </row>
    <row r="21" spans="1:8" ht="14.5">
      <c r="A21" s="194">
        <v>45344</v>
      </c>
      <c r="B21" s="215">
        <v>88</v>
      </c>
      <c r="C21" s="215">
        <v>262</v>
      </c>
      <c r="D21" s="215">
        <v>0</v>
      </c>
      <c r="E21" s="216">
        <v>350</v>
      </c>
      <c r="H21" s="38"/>
    </row>
    <row r="22" spans="1:8" ht="14.5">
      <c r="A22" s="194">
        <v>44941</v>
      </c>
      <c r="B22" s="215">
        <v>74</v>
      </c>
      <c r="C22" s="215">
        <v>474</v>
      </c>
      <c r="D22" s="215">
        <v>0</v>
      </c>
      <c r="E22" s="216">
        <v>548</v>
      </c>
      <c r="H22" s="38"/>
    </row>
    <row r="23" spans="1:8" ht="14.5">
      <c r="A23" s="194">
        <v>45279</v>
      </c>
      <c r="B23" s="215">
        <v>185</v>
      </c>
      <c r="C23" s="215">
        <v>292</v>
      </c>
      <c r="D23" s="215">
        <v>0</v>
      </c>
      <c r="E23" s="216">
        <v>477</v>
      </c>
      <c r="H23" s="38"/>
    </row>
    <row r="24" spans="1:8" ht="14.5">
      <c r="A24" s="194">
        <v>45245</v>
      </c>
      <c r="B24" s="215">
        <v>30</v>
      </c>
      <c r="C24" s="215">
        <v>713</v>
      </c>
      <c r="D24" s="215">
        <v>0</v>
      </c>
      <c r="E24" s="216">
        <v>743</v>
      </c>
    </row>
    <row r="25" spans="1:8" ht="14.5">
      <c r="A25" s="194">
        <v>45219</v>
      </c>
      <c r="B25" s="215">
        <v>0</v>
      </c>
      <c r="C25" s="215">
        <v>676</v>
      </c>
      <c r="D25" s="215">
        <v>0</v>
      </c>
      <c r="E25" s="216">
        <v>676</v>
      </c>
    </row>
    <row r="26" spans="1:8" ht="14.5">
      <c r="A26" s="194">
        <v>45188</v>
      </c>
      <c r="B26" s="215">
        <v>0</v>
      </c>
      <c r="C26" s="215">
        <v>5284</v>
      </c>
      <c r="D26" s="215">
        <v>0</v>
      </c>
      <c r="E26" s="216">
        <v>5284</v>
      </c>
    </row>
    <row r="27" spans="1:8" ht="14.5">
      <c r="A27" s="194">
        <v>45154</v>
      </c>
      <c r="B27" s="215">
        <v>0</v>
      </c>
      <c r="C27" s="215">
        <v>0</v>
      </c>
      <c r="D27" s="215">
        <v>0</v>
      </c>
      <c r="E27" s="216">
        <v>0</v>
      </c>
    </row>
    <row r="28" spans="1:8" ht="14.5">
      <c r="A28" s="194">
        <v>45125</v>
      </c>
      <c r="B28" s="215">
        <v>0</v>
      </c>
      <c r="C28" s="215">
        <v>0</v>
      </c>
      <c r="D28" s="215">
        <v>0</v>
      </c>
      <c r="E28" s="216">
        <v>0</v>
      </c>
    </row>
    <row r="29" spans="1:8" ht="14.5">
      <c r="A29" s="194">
        <v>45096</v>
      </c>
      <c r="B29" s="215">
        <v>200</v>
      </c>
      <c r="C29" s="215">
        <v>0</v>
      </c>
      <c r="D29" s="215">
        <v>0</v>
      </c>
      <c r="E29" s="216">
        <v>200</v>
      </c>
    </row>
    <row r="30" spans="1:8" ht="14.5">
      <c r="A30" s="194">
        <v>45064</v>
      </c>
      <c r="B30" s="215">
        <v>900</v>
      </c>
      <c r="C30" s="215">
        <v>1032</v>
      </c>
      <c r="D30" s="215">
        <v>0</v>
      </c>
      <c r="E30" s="216">
        <v>1932</v>
      </c>
    </row>
    <row r="31" spans="1:8" ht="15" customHeight="1">
      <c r="A31" s="194">
        <v>45033</v>
      </c>
      <c r="B31" s="215">
        <v>0</v>
      </c>
      <c r="C31" s="215">
        <v>2760</v>
      </c>
      <c r="D31" s="215">
        <v>0</v>
      </c>
      <c r="E31" s="216">
        <v>2760</v>
      </c>
    </row>
    <row r="32" spans="1:8" ht="15" customHeight="1">
      <c r="A32" s="194">
        <v>44988</v>
      </c>
      <c r="B32" s="215">
        <v>0</v>
      </c>
      <c r="C32" s="215">
        <v>6000</v>
      </c>
      <c r="D32" s="215">
        <v>0</v>
      </c>
      <c r="E32" s="216">
        <v>6000</v>
      </c>
    </row>
    <row r="33" spans="1:5" ht="15" customHeight="1">
      <c r="A33" s="194">
        <v>44972</v>
      </c>
      <c r="B33" s="215">
        <v>506</v>
      </c>
      <c r="C33" s="215">
        <v>9619</v>
      </c>
      <c r="D33" s="215">
        <v>0</v>
      </c>
      <c r="E33" s="216">
        <v>10125</v>
      </c>
    </row>
    <row r="34" spans="1:5" ht="15" customHeight="1">
      <c r="A34" s="194">
        <v>44935</v>
      </c>
      <c r="B34" s="215">
        <v>20</v>
      </c>
      <c r="C34" s="215">
        <v>10700</v>
      </c>
      <c r="D34" s="215">
        <v>0</v>
      </c>
      <c r="E34" s="216">
        <v>10720</v>
      </c>
    </row>
    <row r="35" spans="1:5" ht="15" customHeight="1">
      <c r="A35" s="194">
        <v>44909</v>
      </c>
      <c r="B35" s="215">
        <v>0</v>
      </c>
      <c r="C35" s="215">
        <v>2100</v>
      </c>
      <c r="D35" s="215">
        <v>0</v>
      </c>
      <c r="E35" s="216">
        <v>2100</v>
      </c>
    </row>
    <row r="36" spans="1:5" ht="15" customHeight="1">
      <c r="A36" s="194">
        <v>44881</v>
      </c>
      <c r="B36" s="215">
        <v>175</v>
      </c>
      <c r="C36" s="215">
        <v>3325</v>
      </c>
      <c r="D36" s="215">
        <v>0</v>
      </c>
      <c r="E36" s="216">
        <v>3500</v>
      </c>
    </row>
    <row r="37" spans="1:5" ht="15" customHeight="1">
      <c r="A37" s="194">
        <v>44852</v>
      </c>
      <c r="B37" s="215">
        <v>0</v>
      </c>
      <c r="C37" s="215">
        <v>3000</v>
      </c>
      <c r="D37" s="215">
        <v>0</v>
      </c>
      <c r="E37" s="216">
        <v>3000</v>
      </c>
    </row>
    <row r="38" spans="1:5" ht="15" customHeight="1">
      <c r="A38" s="194">
        <v>44818</v>
      </c>
      <c r="B38" s="215">
        <v>10</v>
      </c>
      <c r="C38" s="215">
        <v>830</v>
      </c>
      <c r="D38" s="215">
        <v>0</v>
      </c>
      <c r="E38" s="216">
        <v>840</v>
      </c>
    </row>
    <row r="39" spans="1:5" ht="15" customHeight="1">
      <c r="A39" s="194">
        <v>44790</v>
      </c>
      <c r="B39" s="215">
        <v>0</v>
      </c>
      <c r="C39" s="215">
        <v>0</v>
      </c>
      <c r="D39" s="215">
        <v>0</v>
      </c>
      <c r="E39" s="216">
        <v>0</v>
      </c>
    </row>
    <row r="40" spans="1:5" ht="15" customHeight="1">
      <c r="A40" s="194">
        <v>44768</v>
      </c>
      <c r="B40" s="215">
        <v>0</v>
      </c>
      <c r="C40" s="215">
        <v>0</v>
      </c>
      <c r="D40" s="215">
        <v>0</v>
      </c>
      <c r="E40" s="216">
        <v>0</v>
      </c>
    </row>
    <row r="41" spans="1:5" ht="15" customHeight="1">
      <c r="A41" s="194">
        <v>44734</v>
      </c>
      <c r="B41" s="215">
        <v>47</v>
      </c>
      <c r="C41" s="215">
        <v>140</v>
      </c>
      <c r="D41" s="215">
        <v>0</v>
      </c>
      <c r="E41" s="216">
        <v>187</v>
      </c>
    </row>
    <row r="42" spans="1:5" ht="15" customHeight="1">
      <c r="A42" s="194">
        <v>44706</v>
      </c>
      <c r="B42" s="215">
        <v>724</v>
      </c>
      <c r="C42" s="215">
        <v>235</v>
      </c>
      <c r="D42" s="215">
        <v>0</v>
      </c>
      <c r="E42" s="216">
        <v>959</v>
      </c>
    </row>
    <row r="43" spans="1:5" ht="15" customHeight="1">
      <c r="A43" s="194">
        <v>44670</v>
      </c>
      <c r="B43" s="215">
        <v>450</v>
      </c>
      <c r="C43" s="215">
        <v>1050</v>
      </c>
      <c r="D43" s="215">
        <v>0</v>
      </c>
      <c r="E43" s="216">
        <v>1500</v>
      </c>
    </row>
    <row r="44" spans="1:5" ht="15" customHeight="1">
      <c r="A44" s="194">
        <v>44642</v>
      </c>
      <c r="B44" s="215">
        <v>955</v>
      </c>
      <c r="C44" s="215">
        <v>955</v>
      </c>
      <c r="D44" s="215">
        <v>0</v>
      </c>
      <c r="E44" s="216">
        <v>1910</v>
      </c>
    </row>
    <row r="45" spans="1:5" ht="15" customHeight="1">
      <c r="A45" s="194">
        <v>44608</v>
      </c>
      <c r="B45" s="215">
        <v>7076</v>
      </c>
      <c r="C45" s="215">
        <v>372</v>
      </c>
      <c r="D45" s="215">
        <v>0</v>
      </c>
      <c r="E45" s="216">
        <v>7448</v>
      </c>
    </row>
    <row r="46" spans="1:5" ht="15" customHeight="1">
      <c r="A46" s="194">
        <v>44594</v>
      </c>
      <c r="B46" s="215">
        <v>1665</v>
      </c>
      <c r="C46" s="215">
        <v>2235</v>
      </c>
      <c r="D46" s="215">
        <v>0</v>
      </c>
      <c r="E46" s="216">
        <v>3900</v>
      </c>
    </row>
    <row r="47" spans="1:5" ht="15" customHeight="1">
      <c r="A47" s="194">
        <v>44572</v>
      </c>
      <c r="B47" s="215">
        <v>1755</v>
      </c>
      <c r="C47" s="215">
        <v>2520</v>
      </c>
      <c r="D47" s="215">
        <v>0</v>
      </c>
      <c r="E47" s="216">
        <v>4275</v>
      </c>
    </row>
    <row r="48" spans="1:5" ht="15" customHeight="1">
      <c r="A48" s="194">
        <v>44552</v>
      </c>
      <c r="B48" s="215">
        <v>2300</v>
      </c>
      <c r="C48" s="215">
        <v>1620</v>
      </c>
      <c r="D48" s="215">
        <v>0</v>
      </c>
      <c r="E48" s="216">
        <v>3920</v>
      </c>
    </row>
    <row r="49" spans="1:5" ht="15" customHeight="1">
      <c r="A49" s="194">
        <v>44518</v>
      </c>
      <c r="B49" s="215">
        <v>600</v>
      </c>
      <c r="C49" s="215">
        <v>2400</v>
      </c>
      <c r="D49" s="215">
        <v>0</v>
      </c>
      <c r="E49" s="216">
        <v>3000</v>
      </c>
    </row>
    <row r="50" spans="1:5" ht="15" customHeight="1">
      <c r="A50" s="194">
        <v>44490</v>
      </c>
      <c r="B50" s="215">
        <v>0</v>
      </c>
      <c r="C50" s="215">
        <v>500</v>
      </c>
      <c r="D50" s="215">
        <v>0</v>
      </c>
      <c r="E50" s="216">
        <v>500</v>
      </c>
    </row>
    <row r="51" spans="1:5" ht="15" customHeight="1">
      <c r="A51" s="194">
        <v>44468</v>
      </c>
      <c r="B51" s="215">
        <v>0</v>
      </c>
      <c r="C51" s="215">
        <v>1000</v>
      </c>
      <c r="D51" s="215">
        <v>0</v>
      </c>
      <c r="E51" s="216">
        <v>1000</v>
      </c>
    </row>
    <row r="52" spans="1:5" ht="15" customHeight="1">
      <c r="A52" s="194">
        <v>44446</v>
      </c>
      <c r="B52" s="215">
        <v>0</v>
      </c>
      <c r="C52" s="215">
        <v>1000</v>
      </c>
      <c r="D52" s="215">
        <v>0</v>
      </c>
      <c r="E52" s="216">
        <v>1000</v>
      </c>
    </row>
    <row r="53" spans="1:5" ht="15" customHeight="1">
      <c r="A53" s="194">
        <v>44428</v>
      </c>
      <c r="B53" s="215">
        <v>0</v>
      </c>
      <c r="C53" s="215">
        <v>0</v>
      </c>
      <c r="D53" s="215">
        <v>0</v>
      </c>
      <c r="E53" s="216">
        <v>0</v>
      </c>
    </row>
    <row r="54" spans="1:5" ht="15" customHeight="1">
      <c r="A54" s="194">
        <v>44399</v>
      </c>
      <c r="B54" s="215">
        <v>0</v>
      </c>
      <c r="C54" s="215">
        <v>0</v>
      </c>
      <c r="D54" s="215">
        <v>0</v>
      </c>
      <c r="E54" s="216">
        <v>0</v>
      </c>
    </row>
    <row r="55" spans="1:5" ht="15" customHeight="1">
      <c r="A55" s="194">
        <v>44392</v>
      </c>
      <c r="B55" s="215">
        <v>0</v>
      </c>
      <c r="C55" s="215">
        <v>0</v>
      </c>
      <c r="D55" s="215">
        <v>0</v>
      </c>
      <c r="E55" s="216">
        <v>0</v>
      </c>
    </row>
    <row r="56" spans="1:5" ht="15" customHeight="1">
      <c r="A56" s="194">
        <v>44368</v>
      </c>
      <c r="B56" s="215">
        <v>0</v>
      </c>
      <c r="C56" s="215">
        <v>0</v>
      </c>
      <c r="D56" s="215">
        <v>0</v>
      </c>
      <c r="E56" s="216">
        <v>0</v>
      </c>
    </row>
    <row r="57" spans="1:5" ht="15" customHeight="1">
      <c r="A57" s="194">
        <v>44335</v>
      </c>
      <c r="B57" s="215">
        <v>0</v>
      </c>
      <c r="C57" s="215">
        <v>0</v>
      </c>
      <c r="D57" s="215">
        <v>0</v>
      </c>
      <c r="E57" s="216">
        <v>0</v>
      </c>
    </row>
    <row r="58" spans="1:5" ht="15" customHeight="1">
      <c r="A58" s="194">
        <v>44328</v>
      </c>
      <c r="B58" s="215">
        <v>0</v>
      </c>
      <c r="C58" s="215">
        <v>0</v>
      </c>
      <c r="D58" s="215">
        <v>0</v>
      </c>
      <c r="E58" s="216">
        <v>0</v>
      </c>
    </row>
    <row r="59" spans="1:5" ht="15" customHeight="1">
      <c r="A59" s="194">
        <v>44306</v>
      </c>
      <c r="B59" s="215">
        <v>480</v>
      </c>
      <c r="C59" s="215">
        <v>480</v>
      </c>
      <c r="D59" s="215">
        <v>0</v>
      </c>
      <c r="E59" s="216">
        <v>960</v>
      </c>
    </row>
    <row r="60" spans="1:5" ht="15" customHeight="1">
      <c r="A60" s="194">
        <v>44273</v>
      </c>
      <c r="B60" s="215">
        <v>140</v>
      </c>
      <c r="C60" s="215">
        <v>2660</v>
      </c>
      <c r="D60" s="215">
        <v>0</v>
      </c>
      <c r="E60" s="216">
        <v>2800</v>
      </c>
    </row>
    <row r="61" spans="1:5" ht="15" customHeight="1">
      <c r="A61" s="194">
        <v>44243</v>
      </c>
      <c r="B61" s="215">
        <v>1200</v>
      </c>
      <c r="C61" s="215">
        <v>2800</v>
      </c>
      <c r="D61" s="215">
        <v>700</v>
      </c>
      <c r="E61" s="216">
        <v>4700</v>
      </c>
    </row>
    <row r="62" spans="1:5" ht="15" customHeight="1">
      <c r="A62" s="194">
        <v>44232</v>
      </c>
      <c r="B62" s="215">
        <v>1875</v>
      </c>
      <c r="C62" s="215">
        <v>5625</v>
      </c>
      <c r="D62" s="215">
        <v>1000</v>
      </c>
      <c r="E62" s="216">
        <v>8500</v>
      </c>
    </row>
    <row r="63" spans="1:5" ht="15" customHeight="1">
      <c r="A63" s="194">
        <v>44217</v>
      </c>
      <c r="B63" s="215">
        <v>800</v>
      </c>
      <c r="C63" s="215">
        <v>200</v>
      </c>
      <c r="D63" s="215">
        <v>0</v>
      </c>
      <c r="E63" s="216">
        <f>SUM(B63:D63)</f>
        <v>1000</v>
      </c>
    </row>
    <row r="64" spans="1:5" ht="15" customHeight="1">
      <c r="A64" s="194">
        <v>44186</v>
      </c>
      <c r="B64" s="215">
        <v>600</v>
      </c>
      <c r="C64" s="215">
        <v>600</v>
      </c>
      <c r="D64" s="215">
        <v>0</v>
      </c>
      <c r="E64" s="216">
        <f>SUM(B64:D64)</f>
        <v>1200</v>
      </c>
    </row>
    <row r="65" spans="1:5" ht="15" customHeight="1">
      <c r="A65" s="194">
        <v>44153</v>
      </c>
      <c r="B65" s="215">
        <v>2306</v>
      </c>
      <c r="C65" s="215">
        <v>1383</v>
      </c>
      <c r="D65" s="215">
        <v>923</v>
      </c>
      <c r="E65" s="216">
        <f>SUM(B65:D65)</f>
        <v>4612</v>
      </c>
    </row>
    <row r="66" spans="1:5" ht="15" customHeight="1">
      <c r="A66" s="194">
        <v>44126</v>
      </c>
      <c r="B66" s="215">
        <v>2100</v>
      </c>
      <c r="C66" s="215">
        <v>900</v>
      </c>
      <c r="D66" s="215">
        <v>0</v>
      </c>
      <c r="E66" s="216">
        <f>SUM(B66:D66)</f>
        <v>3000</v>
      </c>
    </row>
    <row r="67" spans="1:5" ht="15" customHeight="1">
      <c r="A67" s="194">
        <v>44095</v>
      </c>
      <c r="B67" s="215">
        <v>160</v>
      </c>
      <c r="C67" s="215">
        <v>40</v>
      </c>
      <c r="D67" s="215">
        <v>0</v>
      </c>
      <c r="E67" s="216">
        <v>200</v>
      </c>
    </row>
    <row r="68" spans="1:5" ht="14.5">
      <c r="A68" s="194">
        <v>44063</v>
      </c>
      <c r="B68" s="215">
        <v>0</v>
      </c>
      <c r="C68" s="215">
        <v>0</v>
      </c>
      <c r="D68" s="215">
        <v>0</v>
      </c>
      <c r="E68" s="216">
        <f>SUM(B68:D68)</f>
        <v>0</v>
      </c>
    </row>
    <row r="69" spans="1:5" ht="14.5">
      <c r="A69" s="194">
        <v>44049</v>
      </c>
      <c r="B69" s="215">
        <v>0</v>
      </c>
      <c r="C69" s="215">
        <v>0</v>
      </c>
      <c r="D69" s="215">
        <v>0</v>
      </c>
      <c r="E69" s="216">
        <f>SUM(B69:D69)</f>
        <v>0</v>
      </c>
    </row>
    <row r="70" spans="1:5" ht="14.5">
      <c r="A70" s="194">
        <v>44020</v>
      </c>
      <c r="B70" s="215">
        <v>0</v>
      </c>
      <c r="C70" s="215">
        <v>0</v>
      </c>
      <c r="D70" s="215">
        <v>0</v>
      </c>
      <c r="E70" s="216">
        <v>0</v>
      </c>
    </row>
    <row r="71" spans="1:5" ht="14.5">
      <c r="A71" s="194">
        <v>43997</v>
      </c>
      <c r="B71" s="215">
        <v>1116</v>
      </c>
      <c r="C71" s="215">
        <v>1116</v>
      </c>
      <c r="D71" s="215">
        <v>0</v>
      </c>
      <c r="E71" s="216">
        <f>SUM(B71:D71)</f>
        <v>2232</v>
      </c>
    </row>
    <row r="72" spans="1:5" ht="14.5">
      <c r="A72" s="194">
        <v>43972</v>
      </c>
      <c r="B72" s="215">
        <v>1290</v>
      </c>
      <c r="C72" s="215">
        <v>860</v>
      </c>
      <c r="D72" s="215">
        <v>0</v>
      </c>
      <c r="E72" s="216">
        <v>2150</v>
      </c>
    </row>
    <row r="73" spans="1:5" ht="14.5">
      <c r="A73" s="194">
        <v>43930</v>
      </c>
      <c r="B73" s="215">
        <v>2000</v>
      </c>
      <c r="C73" s="215">
        <v>4000</v>
      </c>
      <c r="D73" s="215">
        <v>0</v>
      </c>
      <c r="E73" s="216">
        <v>6000</v>
      </c>
    </row>
    <row r="74" spans="1:5" ht="14.5">
      <c r="A74" s="194">
        <v>43906</v>
      </c>
      <c r="B74" s="215">
        <v>565</v>
      </c>
      <c r="C74" s="215">
        <v>5091</v>
      </c>
      <c r="D74" s="215">
        <v>0</v>
      </c>
      <c r="E74" s="216">
        <v>5656</v>
      </c>
    </row>
    <row r="75" spans="1:5" ht="14.5">
      <c r="A75" s="194">
        <v>43882</v>
      </c>
      <c r="B75" s="215">
        <v>3648</v>
      </c>
      <c r="C75" s="215">
        <v>8510</v>
      </c>
      <c r="D75" s="215">
        <v>0</v>
      </c>
      <c r="E75" s="216">
        <v>12158</v>
      </c>
    </row>
    <row r="76" spans="1:5" ht="14.5">
      <c r="A76" s="194">
        <v>43853</v>
      </c>
      <c r="B76" s="215">
        <v>6288</v>
      </c>
      <c r="C76" s="215">
        <v>14671</v>
      </c>
      <c r="D76" s="215">
        <v>0</v>
      </c>
      <c r="E76" s="216">
        <f>SUM(B76:D76)</f>
        <v>20959</v>
      </c>
    </row>
    <row r="77" spans="1:5" ht="14.5">
      <c r="A77" s="194" t="s">
        <v>96</v>
      </c>
      <c r="B77" s="215" t="s">
        <v>97</v>
      </c>
      <c r="C77" s="215" t="s">
        <v>98</v>
      </c>
      <c r="D77" s="215" t="s">
        <v>35</v>
      </c>
      <c r="E77" s="216" t="s">
        <v>99</v>
      </c>
    </row>
    <row r="78" spans="1:5" ht="14.5">
      <c r="A78" s="194">
        <v>43822</v>
      </c>
      <c r="B78" s="215">
        <v>868</v>
      </c>
      <c r="C78" s="215">
        <v>2600</v>
      </c>
      <c r="D78" s="215">
        <v>0</v>
      </c>
      <c r="E78" s="216">
        <f>SUM(B78:D78)</f>
        <v>3468</v>
      </c>
    </row>
    <row r="79" spans="1:5" ht="14.5">
      <c r="A79" s="194">
        <v>43801</v>
      </c>
      <c r="B79" s="215" t="s">
        <v>100</v>
      </c>
      <c r="C79" s="215" t="s">
        <v>101</v>
      </c>
      <c r="D79" s="215" t="s">
        <v>35</v>
      </c>
      <c r="E79" s="216">
        <v>2260</v>
      </c>
    </row>
    <row r="80" spans="1:5" ht="14.5">
      <c r="A80" s="194">
        <v>43784</v>
      </c>
      <c r="B80" s="215">
        <v>1360</v>
      </c>
      <c r="C80" s="215">
        <v>908</v>
      </c>
      <c r="D80" s="215">
        <v>0</v>
      </c>
      <c r="E80" s="216">
        <f>SUM(B80:D80)</f>
        <v>2268</v>
      </c>
    </row>
    <row r="81" spans="1:5" ht="14.5">
      <c r="A81" s="194">
        <v>43759</v>
      </c>
      <c r="B81" s="215">
        <v>750</v>
      </c>
      <c r="C81" s="215">
        <v>750</v>
      </c>
      <c r="D81" s="215">
        <v>0</v>
      </c>
      <c r="E81" s="216">
        <f t="shared" ref="E81:E86" si="0">SUM(B81:D81)</f>
        <v>1500</v>
      </c>
    </row>
    <row r="82" spans="1:5" ht="14.5">
      <c r="A82" s="194">
        <v>43720</v>
      </c>
      <c r="B82" s="215">
        <v>1650</v>
      </c>
      <c r="C82" s="215">
        <v>1100</v>
      </c>
      <c r="D82" s="215">
        <v>0</v>
      </c>
      <c r="E82" s="216">
        <f t="shared" si="0"/>
        <v>2750</v>
      </c>
    </row>
    <row r="83" spans="1:5" ht="14.5">
      <c r="A83" s="194">
        <v>43682</v>
      </c>
      <c r="B83" s="215">
        <v>0</v>
      </c>
      <c r="C83" s="215">
        <v>2750</v>
      </c>
      <c r="D83" s="215">
        <v>0</v>
      </c>
      <c r="E83" s="216">
        <f t="shared" si="0"/>
        <v>2750</v>
      </c>
    </row>
    <row r="84" spans="1:5" ht="14.5">
      <c r="A84" s="194">
        <v>43658</v>
      </c>
      <c r="B84" s="215">
        <v>0</v>
      </c>
      <c r="C84" s="215">
        <v>0</v>
      </c>
      <c r="D84" s="215">
        <v>0</v>
      </c>
      <c r="E84" s="216">
        <f t="shared" si="0"/>
        <v>0</v>
      </c>
    </row>
    <row r="85" spans="1:5" ht="14.5">
      <c r="A85" s="194">
        <v>43629</v>
      </c>
      <c r="B85" s="215">
        <v>0</v>
      </c>
      <c r="C85" s="215">
        <v>0</v>
      </c>
      <c r="D85" s="215">
        <v>0</v>
      </c>
      <c r="E85" s="216">
        <f t="shared" si="0"/>
        <v>0</v>
      </c>
    </row>
    <row r="86" spans="1:5" ht="14.5">
      <c r="A86" s="194">
        <v>43612</v>
      </c>
      <c r="B86" s="215">
        <v>0</v>
      </c>
      <c r="C86" s="215">
        <v>0</v>
      </c>
      <c r="D86" s="215">
        <v>0</v>
      </c>
      <c r="E86" s="216">
        <f t="shared" si="0"/>
        <v>0</v>
      </c>
    </row>
    <row r="87" spans="1:5" ht="14.5">
      <c r="A87" s="194">
        <v>43601</v>
      </c>
      <c r="B87" s="215">
        <v>0</v>
      </c>
      <c r="C87" s="215">
        <v>400</v>
      </c>
      <c r="D87" s="215">
        <v>0</v>
      </c>
      <c r="E87" s="216">
        <f t="shared" ref="E87:E92" si="1">SUM(B87:D87)</f>
        <v>400</v>
      </c>
    </row>
    <row r="88" spans="1:5" ht="14.5">
      <c r="A88" s="194">
        <v>43593</v>
      </c>
      <c r="B88" s="215">
        <v>0</v>
      </c>
      <c r="C88" s="215">
        <v>0</v>
      </c>
      <c r="D88" s="215">
        <v>0</v>
      </c>
      <c r="E88" s="216">
        <f t="shared" si="1"/>
        <v>0</v>
      </c>
    </row>
    <row r="89" spans="1:5" ht="14.5">
      <c r="A89" s="194">
        <v>43566</v>
      </c>
      <c r="B89" s="215">
        <v>9882</v>
      </c>
      <c r="C89" s="215">
        <v>9882</v>
      </c>
      <c r="D89" s="215">
        <v>0</v>
      </c>
      <c r="E89" s="216">
        <f t="shared" si="1"/>
        <v>19764</v>
      </c>
    </row>
    <row r="90" spans="1:5" ht="14.5">
      <c r="A90" s="194">
        <v>43559</v>
      </c>
      <c r="B90" s="215">
        <v>9997</v>
      </c>
      <c r="C90" s="215">
        <v>14790</v>
      </c>
      <c r="D90" s="215">
        <v>0</v>
      </c>
      <c r="E90" s="216">
        <f t="shared" si="1"/>
        <v>24787</v>
      </c>
    </row>
    <row r="91" spans="1:5" ht="14.5">
      <c r="A91" s="194">
        <v>43551</v>
      </c>
      <c r="B91" s="215">
        <v>9997</v>
      </c>
      <c r="C91" s="215">
        <v>19720</v>
      </c>
      <c r="D91" s="215">
        <v>15000</v>
      </c>
      <c r="E91" s="216">
        <f t="shared" si="1"/>
        <v>44717</v>
      </c>
    </row>
    <row r="92" spans="1:5" ht="14.5">
      <c r="A92" s="194">
        <v>43545</v>
      </c>
      <c r="B92" s="215">
        <v>7617</v>
      </c>
      <c r="C92" s="215">
        <v>11425</v>
      </c>
      <c r="D92" s="215">
        <v>15000</v>
      </c>
      <c r="E92" s="216">
        <f t="shared" si="1"/>
        <v>34042</v>
      </c>
    </row>
    <row r="93" spans="1:5" ht="14.5">
      <c r="A93" s="194">
        <v>43538</v>
      </c>
      <c r="B93" s="215">
        <v>10988</v>
      </c>
      <c r="C93" s="215">
        <v>10988</v>
      </c>
      <c r="D93" s="215">
        <v>40000</v>
      </c>
      <c r="E93" s="216">
        <f t="shared" ref="E93:E99" si="2">SUM(B93:D93)</f>
        <v>61976</v>
      </c>
    </row>
    <row r="94" spans="1:5" ht="14.5">
      <c r="A94" s="194">
        <v>43531</v>
      </c>
      <c r="B94" s="215">
        <v>11464</v>
      </c>
      <c r="C94" s="215">
        <v>11464</v>
      </c>
      <c r="D94" s="215">
        <v>50000</v>
      </c>
      <c r="E94" s="216">
        <f t="shared" si="2"/>
        <v>72928</v>
      </c>
    </row>
    <row r="95" spans="1:5" ht="14.5">
      <c r="A95" s="194">
        <v>43523</v>
      </c>
      <c r="B95" s="215">
        <v>11691</v>
      </c>
      <c r="C95" s="215">
        <v>11691</v>
      </c>
      <c r="D95" s="215">
        <v>50000</v>
      </c>
      <c r="E95" s="216">
        <f t="shared" si="2"/>
        <v>73382</v>
      </c>
    </row>
    <row r="96" spans="1:5" ht="14.5">
      <c r="A96" s="194">
        <v>43518</v>
      </c>
      <c r="B96" s="215">
        <v>12056</v>
      </c>
      <c r="C96" s="215">
        <v>12056</v>
      </c>
      <c r="D96" s="215">
        <v>50000</v>
      </c>
      <c r="E96" s="216">
        <f t="shared" si="2"/>
        <v>74112</v>
      </c>
    </row>
    <row r="97" spans="1:5" ht="14.5">
      <c r="A97" s="194">
        <v>43510</v>
      </c>
      <c r="B97" s="215">
        <v>13812</v>
      </c>
      <c r="C97" s="215">
        <v>13812</v>
      </c>
      <c r="D97" s="215">
        <v>50000</v>
      </c>
      <c r="E97" s="216">
        <f t="shared" si="2"/>
        <v>77624</v>
      </c>
    </row>
    <row r="98" spans="1:5" ht="14.5">
      <c r="A98" s="194">
        <v>43502</v>
      </c>
      <c r="B98" s="215">
        <v>9208</v>
      </c>
      <c r="C98" s="215">
        <v>13813</v>
      </c>
      <c r="D98" s="215">
        <v>50000</v>
      </c>
      <c r="E98" s="216">
        <f t="shared" si="2"/>
        <v>73021</v>
      </c>
    </row>
    <row r="99" spans="1:5" ht="14.5">
      <c r="A99" s="194">
        <v>43494</v>
      </c>
      <c r="B99" s="215">
        <v>10381</v>
      </c>
      <c r="C99" s="215">
        <v>12688</v>
      </c>
      <c r="D99" s="215">
        <v>50000</v>
      </c>
      <c r="E99" s="216">
        <f t="shared" si="2"/>
        <v>73069</v>
      </c>
    </row>
    <row r="100" spans="1:5" ht="14.5">
      <c r="A100" s="194" t="s">
        <v>102</v>
      </c>
      <c r="B100" s="215" t="s">
        <v>103</v>
      </c>
      <c r="C100" s="215" t="s">
        <v>104</v>
      </c>
      <c r="D100" s="215" t="s">
        <v>105</v>
      </c>
      <c r="E100" s="216" t="s">
        <v>106</v>
      </c>
    </row>
    <row r="101" spans="1:5" ht="14.5">
      <c r="A101" s="194" t="s">
        <v>107</v>
      </c>
      <c r="B101" s="215" t="s">
        <v>108</v>
      </c>
      <c r="C101" s="215" t="s">
        <v>109</v>
      </c>
      <c r="D101" s="215" t="s">
        <v>110</v>
      </c>
      <c r="E101" s="216">
        <v>125890</v>
      </c>
    </row>
    <row r="102" spans="1:5" ht="14.5">
      <c r="A102" s="194">
        <v>43473</v>
      </c>
      <c r="B102" s="215">
        <v>1034</v>
      </c>
      <c r="C102" s="215">
        <v>19646</v>
      </c>
      <c r="D102" s="215">
        <v>110050</v>
      </c>
      <c r="E102" s="216">
        <f>SUM(B102:D102)</f>
        <v>130730</v>
      </c>
    </row>
    <row r="103" spans="1:5" ht="14.5">
      <c r="A103" s="194">
        <v>43453</v>
      </c>
      <c r="B103" s="215">
        <v>1063</v>
      </c>
      <c r="C103" s="215">
        <v>20187</v>
      </c>
      <c r="D103" s="215">
        <v>0</v>
      </c>
      <c r="E103" s="216">
        <f>SUM(B103:D103)</f>
        <v>21250</v>
      </c>
    </row>
    <row r="104" spans="1:5" ht="14.5">
      <c r="A104" s="194" t="s">
        <v>111</v>
      </c>
      <c r="B104" s="215">
        <v>4160</v>
      </c>
      <c r="C104" s="215">
        <v>12479</v>
      </c>
      <c r="D104" s="215">
        <v>0</v>
      </c>
      <c r="E104" s="216">
        <f>SUM(B104:D104)</f>
        <v>16639</v>
      </c>
    </row>
    <row r="105" spans="1:5" ht="14.5">
      <c r="A105" s="194">
        <v>43409</v>
      </c>
      <c r="B105" s="215">
        <v>1007</v>
      </c>
      <c r="C105" s="215">
        <v>9070</v>
      </c>
      <c r="D105" s="215">
        <v>0</v>
      </c>
      <c r="E105" s="216">
        <f>SUM(B105:D105)</f>
        <v>10077</v>
      </c>
    </row>
    <row r="106" spans="1:5" ht="14.5">
      <c r="A106" s="194">
        <v>43381</v>
      </c>
      <c r="B106" s="215">
        <v>1753</v>
      </c>
      <c r="C106" s="215">
        <v>15784</v>
      </c>
      <c r="D106" s="215">
        <v>0</v>
      </c>
      <c r="E106" s="216">
        <f t="shared" ref="E106:E111" si="3">SUM(B106:D106)</f>
        <v>17537</v>
      </c>
    </row>
    <row r="107" spans="1:5" ht="14.5">
      <c r="A107" s="194">
        <v>43348</v>
      </c>
      <c r="B107" s="215">
        <v>4370</v>
      </c>
      <c r="C107" s="215">
        <v>17430</v>
      </c>
      <c r="D107" s="215">
        <v>0</v>
      </c>
      <c r="E107" s="216">
        <f t="shared" si="3"/>
        <v>21800</v>
      </c>
    </row>
    <row r="108" spans="1:5" ht="14.5">
      <c r="A108" s="194">
        <v>43327</v>
      </c>
      <c r="B108" s="215">
        <v>0</v>
      </c>
      <c r="C108" s="215">
        <v>0</v>
      </c>
      <c r="D108" s="215">
        <v>0</v>
      </c>
      <c r="E108" s="216">
        <f t="shared" si="3"/>
        <v>0</v>
      </c>
    </row>
    <row r="109" spans="1:5" ht="14.5">
      <c r="A109" s="194">
        <v>43291</v>
      </c>
      <c r="B109" s="215">
        <v>0</v>
      </c>
      <c r="C109" s="215">
        <v>0</v>
      </c>
      <c r="D109" s="215">
        <v>0</v>
      </c>
      <c r="E109" s="216">
        <f t="shared" si="3"/>
        <v>0</v>
      </c>
    </row>
    <row r="110" spans="1:5" ht="14.5">
      <c r="A110" s="194">
        <v>43255</v>
      </c>
      <c r="B110" s="215">
        <v>0</v>
      </c>
      <c r="C110" s="215">
        <v>0</v>
      </c>
      <c r="D110" s="215">
        <v>0</v>
      </c>
      <c r="E110" s="216">
        <f t="shared" si="3"/>
        <v>0</v>
      </c>
    </row>
    <row r="111" spans="1:5" ht="14.5">
      <c r="A111" s="194">
        <v>43222</v>
      </c>
      <c r="B111" s="215">
        <v>1680</v>
      </c>
      <c r="C111" s="215">
        <v>2380</v>
      </c>
      <c r="D111" s="215">
        <v>0</v>
      </c>
      <c r="E111" s="216">
        <f t="shared" si="3"/>
        <v>4060</v>
      </c>
    </row>
    <row r="112" spans="1:5" ht="14.5">
      <c r="A112" s="194">
        <v>43194</v>
      </c>
      <c r="B112" s="215">
        <v>5160</v>
      </c>
      <c r="C112" s="215">
        <v>2280</v>
      </c>
      <c r="D112" s="215">
        <v>0</v>
      </c>
      <c r="E112" s="216">
        <f t="shared" ref="E112:E117" si="4">SUM(B112:D112)</f>
        <v>7440</v>
      </c>
    </row>
    <row r="113" spans="1:5" ht="14.5">
      <c r="A113" s="194">
        <v>43165</v>
      </c>
      <c r="B113" s="215">
        <v>6400</v>
      </c>
      <c r="C113" s="215">
        <v>1600</v>
      </c>
      <c r="D113" s="215">
        <v>0</v>
      </c>
      <c r="E113" s="216">
        <f t="shared" si="4"/>
        <v>8000</v>
      </c>
    </row>
    <row r="114" spans="1:5" ht="14.5">
      <c r="A114" s="194">
        <v>43136</v>
      </c>
      <c r="B114" s="215">
        <v>1506</v>
      </c>
      <c r="C114" s="215">
        <v>13550</v>
      </c>
      <c r="D114" s="215">
        <v>0</v>
      </c>
      <c r="E114" s="216">
        <f t="shared" si="4"/>
        <v>15056</v>
      </c>
    </row>
    <row r="115" spans="1:5" ht="14.5">
      <c r="A115" s="194">
        <v>43117</v>
      </c>
      <c r="B115" s="215">
        <v>5650</v>
      </c>
      <c r="C115" s="215">
        <v>22600</v>
      </c>
      <c r="D115" s="215">
        <v>0</v>
      </c>
      <c r="E115" s="216">
        <f t="shared" si="4"/>
        <v>28250</v>
      </c>
    </row>
    <row r="116" spans="1:5" ht="14.5">
      <c r="A116" s="194">
        <v>43084</v>
      </c>
      <c r="B116" s="215">
        <v>9300</v>
      </c>
      <c r="C116" s="215">
        <v>13950</v>
      </c>
      <c r="D116" s="215">
        <v>0</v>
      </c>
      <c r="E116" s="216">
        <f t="shared" si="4"/>
        <v>23250</v>
      </c>
    </row>
    <row r="117" spans="1:5" ht="14.5">
      <c r="A117" s="194">
        <v>43053</v>
      </c>
      <c r="B117" s="215">
        <v>1560</v>
      </c>
      <c r="C117" s="215">
        <v>14040</v>
      </c>
      <c r="D117" s="215">
        <v>0</v>
      </c>
      <c r="E117" s="216">
        <f t="shared" si="4"/>
        <v>15600</v>
      </c>
    </row>
    <row r="118" spans="1:5" ht="14.5">
      <c r="A118" s="194">
        <v>43028</v>
      </c>
      <c r="B118" s="215">
        <v>1000</v>
      </c>
      <c r="C118" s="215">
        <v>9000</v>
      </c>
      <c r="D118" s="215">
        <v>0</v>
      </c>
      <c r="E118" s="216">
        <f t="shared" ref="E118:E123" si="5">SUM(B118:D118)</f>
        <v>10000</v>
      </c>
    </row>
    <row r="119" spans="1:5" ht="14.5">
      <c r="A119" s="194">
        <v>42982</v>
      </c>
      <c r="B119" s="215">
        <v>125</v>
      </c>
      <c r="C119" s="215">
        <v>265</v>
      </c>
      <c r="D119" s="215">
        <v>0</v>
      </c>
      <c r="E119" s="216">
        <f t="shared" si="5"/>
        <v>390</v>
      </c>
    </row>
    <row r="120" spans="1:5" ht="14.5">
      <c r="A120" s="194">
        <v>42949</v>
      </c>
      <c r="B120" s="215">
        <v>0</v>
      </c>
      <c r="C120" s="215">
        <v>0</v>
      </c>
      <c r="D120" s="215">
        <v>0</v>
      </c>
      <c r="E120" s="216">
        <f t="shared" si="5"/>
        <v>0</v>
      </c>
    </row>
    <row r="121" spans="1:5" ht="14.5">
      <c r="A121" s="194">
        <v>42930</v>
      </c>
      <c r="B121" s="215">
        <v>0</v>
      </c>
      <c r="C121" s="215">
        <v>0</v>
      </c>
      <c r="D121" s="215">
        <v>0</v>
      </c>
      <c r="E121" s="216">
        <f t="shared" si="5"/>
        <v>0</v>
      </c>
    </row>
    <row r="122" spans="1:5" ht="14.5">
      <c r="A122" s="194">
        <v>42899</v>
      </c>
      <c r="B122" s="215">
        <v>0</v>
      </c>
      <c r="C122" s="215">
        <v>0</v>
      </c>
      <c r="D122" s="215">
        <v>0</v>
      </c>
      <c r="E122" s="216">
        <f t="shared" si="5"/>
        <v>0</v>
      </c>
    </row>
    <row r="123" spans="1:5" ht="14.5">
      <c r="A123" s="194">
        <v>42860</v>
      </c>
      <c r="B123" s="215">
        <v>300</v>
      </c>
      <c r="C123" s="215">
        <v>1500</v>
      </c>
      <c r="D123" s="215">
        <v>0</v>
      </c>
      <c r="E123" s="216">
        <f t="shared" si="5"/>
        <v>1800</v>
      </c>
    </row>
    <row r="124" spans="1:5" ht="14.5">
      <c r="A124" s="194">
        <v>42839</v>
      </c>
      <c r="B124" s="215">
        <v>400</v>
      </c>
      <c r="C124" s="215">
        <v>1800</v>
      </c>
      <c r="D124" s="215">
        <v>0</v>
      </c>
      <c r="E124" s="216">
        <v>22000</v>
      </c>
    </row>
    <row r="125" spans="1:5" ht="14.5">
      <c r="A125" s="194">
        <v>42816</v>
      </c>
      <c r="B125" s="215">
        <v>2000</v>
      </c>
      <c r="C125" s="215">
        <v>16000</v>
      </c>
      <c r="D125" s="215">
        <v>0</v>
      </c>
      <c r="E125" s="216">
        <f>SUM(B125:D125)</f>
        <v>18000</v>
      </c>
    </row>
    <row r="126" spans="1:5" ht="14.5">
      <c r="A126" s="194">
        <v>42781</v>
      </c>
      <c r="B126" s="215">
        <v>0</v>
      </c>
      <c r="C126" s="215">
        <v>18000</v>
      </c>
      <c r="D126" s="215">
        <v>0</v>
      </c>
      <c r="E126" s="216">
        <f>SUM(B126:D126)</f>
        <v>18000</v>
      </c>
    </row>
    <row r="127" spans="1:5" ht="14.5">
      <c r="A127" s="194">
        <v>42778</v>
      </c>
      <c r="B127" s="215">
        <v>2000</v>
      </c>
      <c r="C127" s="215">
        <v>16000</v>
      </c>
      <c r="D127" s="215">
        <v>500</v>
      </c>
      <c r="E127" s="216">
        <f>SUM(B127:D127)</f>
        <v>18500</v>
      </c>
    </row>
    <row r="128" spans="1:5" ht="14.5">
      <c r="A128" s="194">
        <v>42753</v>
      </c>
      <c r="B128" s="215">
        <v>4000</v>
      </c>
      <c r="C128" s="215">
        <v>16000</v>
      </c>
      <c r="D128" s="215">
        <v>0</v>
      </c>
      <c r="E128" s="216">
        <f>SUM(B128:D128)</f>
        <v>20000</v>
      </c>
    </row>
    <row r="129" spans="1:5" ht="14.5">
      <c r="A129" s="194">
        <v>42710</v>
      </c>
      <c r="B129" s="215">
        <v>1000</v>
      </c>
      <c r="C129" s="215">
        <v>0</v>
      </c>
      <c r="D129" s="215">
        <v>0</v>
      </c>
      <c r="E129" s="216">
        <f t="shared" ref="E129:E134" si="6">SUM(B129:D129)</f>
        <v>1000</v>
      </c>
    </row>
    <row r="130" spans="1:5" ht="14.5">
      <c r="A130" s="194">
        <v>42677</v>
      </c>
      <c r="B130" s="215">
        <v>300</v>
      </c>
      <c r="C130" s="215">
        <v>1200</v>
      </c>
      <c r="D130" s="215">
        <v>0</v>
      </c>
      <c r="E130" s="216">
        <f t="shared" si="6"/>
        <v>1500</v>
      </c>
    </row>
    <row r="131" spans="1:5" ht="14.5">
      <c r="A131" s="194">
        <v>42653</v>
      </c>
      <c r="B131" s="215">
        <v>2000</v>
      </c>
      <c r="C131" s="215">
        <v>800</v>
      </c>
      <c r="D131" s="215">
        <v>0</v>
      </c>
      <c r="E131" s="216">
        <f t="shared" si="6"/>
        <v>2800</v>
      </c>
    </row>
    <row r="132" spans="1:5" ht="14.5">
      <c r="A132" s="194">
        <v>42618</v>
      </c>
      <c r="B132" s="215">
        <v>2400</v>
      </c>
      <c r="C132" s="215">
        <v>9600</v>
      </c>
      <c r="D132" s="215">
        <v>0</v>
      </c>
      <c r="E132" s="216">
        <f t="shared" si="6"/>
        <v>12000</v>
      </c>
    </row>
    <row r="133" spans="1:5" ht="14.5">
      <c r="A133" s="194">
        <v>42583</v>
      </c>
      <c r="B133" s="215">
        <v>0</v>
      </c>
      <c r="C133" s="215">
        <v>1000</v>
      </c>
      <c r="D133" s="215">
        <v>0</v>
      </c>
      <c r="E133" s="216">
        <f t="shared" si="6"/>
        <v>1000</v>
      </c>
    </row>
    <row r="134" spans="1:5" ht="14.5">
      <c r="A134" s="194">
        <v>42555</v>
      </c>
      <c r="B134" s="215">
        <v>0</v>
      </c>
      <c r="C134" s="215">
        <v>0</v>
      </c>
      <c r="D134" s="215">
        <v>0</v>
      </c>
      <c r="E134" s="216">
        <f t="shared" si="6"/>
        <v>0</v>
      </c>
    </row>
    <row r="135" spans="1:5" ht="14.5">
      <c r="A135" s="194">
        <v>42543</v>
      </c>
      <c r="B135" s="215">
        <v>1200</v>
      </c>
      <c r="C135" s="215">
        <v>0</v>
      </c>
      <c r="D135" s="215">
        <v>0</v>
      </c>
      <c r="E135" s="216">
        <f t="shared" ref="E135:E140" si="7">SUM(B135:D135)</f>
        <v>1200</v>
      </c>
    </row>
    <row r="136" spans="1:5" ht="14.5">
      <c r="A136" s="194" t="s">
        <v>112</v>
      </c>
      <c r="B136" s="215">
        <v>1700</v>
      </c>
      <c r="C136" s="215">
        <v>0</v>
      </c>
      <c r="D136" s="215">
        <v>0</v>
      </c>
      <c r="E136" s="216">
        <f t="shared" si="7"/>
        <v>1700</v>
      </c>
    </row>
    <row r="137" spans="1:5" ht="14.5">
      <c r="A137" s="194">
        <v>42528</v>
      </c>
      <c r="B137" s="215">
        <v>3000</v>
      </c>
      <c r="C137" s="215">
        <v>2000</v>
      </c>
      <c r="D137" s="215">
        <v>0</v>
      </c>
      <c r="E137" s="216">
        <f t="shared" si="7"/>
        <v>5000</v>
      </c>
    </row>
    <row r="138" spans="1:5" ht="14.5">
      <c r="A138" s="194">
        <v>42516</v>
      </c>
      <c r="B138" s="215">
        <v>0</v>
      </c>
      <c r="C138" s="215">
        <v>0</v>
      </c>
      <c r="D138" s="215">
        <v>0</v>
      </c>
      <c r="E138" s="216">
        <f t="shared" si="7"/>
        <v>0</v>
      </c>
    </row>
    <row r="139" spans="1:5" ht="14.5">
      <c r="A139" s="194">
        <v>42499</v>
      </c>
      <c r="B139" s="215">
        <v>3200</v>
      </c>
      <c r="C139" s="215">
        <v>12800</v>
      </c>
      <c r="D139" s="215">
        <v>0</v>
      </c>
      <c r="E139" s="216">
        <f t="shared" si="7"/>
        <v>16000</v>
      </c>
    </row>
    <row r="140" spans="1:5" ht="14.5">
      <c r="A140" s="194">
        <v>42473</v>
      </c>
      <c r="B140" s="215">
        <v>7500</v>
      </c>
      <c r="C140" s="215">
        <v>17500</v>
      </c>
      <c r="D140" s="215">
        <v>0</v>
      </c>
      <c r="E140" s="216">
        <f t="shared" si="7"/>
        <v>25000</v>
      </c>
    </row>
    <row r="141" spans="1:5" ht="14.5">
      <c r="A141" s="194">
        <v>42436</v>
      </c>
      <c r="B141" s="215">
        <v>6000</v>
      </c>
      <c r="C141" s="215">
        <v>24000</v>
      </c>
      <c r="D141" s="215">
        <v>5000</v>
      </c>
      <c r="E141" s="216">
        <f t="shared" ref="E141:E146" si="8">SUM(B141:D141)</f>
        <v>35000</v>
      </c>
    </row>
    <row r="142" spans="1:5" ht="14.5">
      <c r="A142" s="194">
        <v>42408</v>
      </c>
      <c r="B142" s="215">
        <v>10300</v>
      </c>
      <c r="C142" s="215">
        <v>30900</v>
      </c>
      <c r="D142" s="215">
        <v>13300</v>
      </c>
      <c r="E142" s="216">
        <f t="shared" si="8"/>
        <v>54500</v>
      </c>
    </row>
    <row r="143" spans="1:5" ht="14.5">
      <c r="A143" s="194">
        <v>42380</v>
      </c>
      <c r="B143" s="215">
        <v>7000</v>
      </c>
      <c r="C143" s="215">
        <v>28000</v>
      </c>
      <c r="D143" s="215">
        <v>0</v>
      </c>
      <c r="E143" s="216">
        <f t="shared" si="8"/>
        <v>35000</v>
      </c>
    </row>
    <row r="144" spans="1:5" ht="14.5">
      <c r="A144" s="194">
        <v>42347</v>
      </c>
      <c r="B144" s="215">
        <v>6400</v>
      </c>
      <c r="C144" s="215">
        <v>25600</v>
      </c>
      <c r="D144" s="215">
        <v>0</v>
      </c>
      <c r="E144" s="216">
        <f t="shared" si="8"/>
        <v>32000</v>
      </c>
    </row>
    <row r="145" spans="1:5" ht="14.5">
      <c r="A145" s="194">
        <v>42317</v>
      </c>
      <c r="B145" s="215">
        <v>13010</v>
      </c>
      <c r="C145" s="215">
        <v>19825</v>
      </c>
      <c r="D145" s="215">
        <v>165</v>
      </c>
      <c r="E145" s="216">
        <f t="shared" si="8"/>
        <v>33000</v>
      </c>
    </row>
    <row r="146" spans="1:5" ht="14.5">
      <c r="A146" s="194">
        <v>42306</v>
      </c>
      <c r="B146" s="215">
        <v>1400</v>
      </c>
      <c r="C146" s="215">
        <v>12600</v>
      </c>
      <c r="D146" s="215"/>
      <c r="E146" s="216">
        <f t="shared" si="8"/>
        <v>14000</v>
      </c>
    </row>
    <row r="147" spans="1:5" ht="14.5">
      <c r="A147" s="194">
        <v>42275</v>
      </c>
      <c r="B147" s="215">
        <v>1200</v>
      </c>
      <c r="C147" s="215">
        <v>10800</v>
      </c>
      <c r="D147" s="215">
        <v>0</v>
      </c>
      <c r="E147" s="216">
        <f t="shared" ref="E147:E152" si="9">SUM(B147:D147)</f>
        <v>12000</v>
      </c>
    </row>
    <row r="148" spans="1:5" ht="14.5">
      <c r="A148" s="194">
        <v>42230</v>
      </c>
      <c r="B148" s="215">
        <v>0</v>
      </c>
      <c r="C148" s="215">
        <v>0</v>
      </c>
      <c r="D148" s="215">
        <v>0</v>
      </c>
      <c r="E148" s="216">
        <f t="shared" si="9"/>
        <v>0</v>
      </c>
    </row>
    <row r="149" spans="1:5" ht="14.5">
      <c r="A149" s="194">
        <v>42199</v>
      </c>
      <c r="B149" s="215">
        <v>0</v>
      </c>
      <c r="C149" s="215">
        <v>0</v>
      </c>
      <c r="D149" s="215">
        <v>0</v>
      </c>
      <c r="E149" s="216">
        <f t="shared" si="9"/>
        <v>0</v>
      </c>
    </row>
    <row r="150" spans="1:5" ht="14.5">
      <c r="A150" s="194">
        <v>42179</v>
      </c>
      <c r="B150" s="215">
        <v>0</v>
      </c>
      <c r="C150" s="215">
        <v>0</v>
      </c>
      <c r="D150" s="215">
        <v>0</v>
      </c>
      <c r="E150" s="216">
        <f t="shared" si="9"/>
        <v>0</v>
      </c>
    </row>
    <row r="151" spans="1:5" ht="14.5">
      <c r="A151" s="194">
        <v>42151</v>
      </c>
      <c r="B151" s="215">
        <v>0</v>
      </c>
      <c r="C151" s="215">
        <v>0</v>
      </c>
      <c r="D151" s="215">
        <v>0</v>
      </c>
      <c r="E151" s="216">
        <f t="shared" si="9"/>
        <v>0</v>
      </c>
    </row>
    <row r="152" spans="1:5" ht="14.5">
      <c r="A152" s="194">
        <v>42137</v>
      </c>
      <c r="B152" s="215">
        <v>0</v>
      </c>
      <c r="C152" s="215">
        <v>0</v>
      </c>
      <c r="D152" s="215">
        <v>0</v>
      </c>
      <c r="E152" s="216">
        <f t="shared" si="9"/>
        <v>0</v>
      </c>
    </row>
    <row r="153" spans="1:5" ht="14.5">
      <c r="A153" s="194">
        <v>42124</v>
      </c>
      <c r="B153" s="215">
        <v>1200</v>
      </c>
      <c r="C153" s="215">
        <v>1800</v>
      </c>
      <c r="D153" s="215">
        <v>0</v>
      </c>
      <c r="E153" s="216">
        <f t="shared" ref="E153:E158" si="10">SUM(B153:D153)</f>
        <v>3000</v>
      </c>
    </row>
    <row r="154" spans="1:5" ht="14.5">
      <c r="A154" s="194">
        <v>42090</v>
      </c>
      <c r="B154" s="215">
        <v>5000</v>
      </c>
      <c r="C154" s="215">
        <v>10000</v>
      </c>
      <c r="D154" s="215">
        <v>0</v>
      </c>
      <c r="E154" s="216">
        <f t="shared" si="10"/>
        <v>15000</v>
      </c>
    </row>
    <row r="155" spans="1:5" ht="14.5">
      <c r="A155" s="194">
        <v>42059</v>
      </c>
      <c r="B155" s="215">
        <v>28000</v>
      </c>
      <c r="C155" s="215">
        <v>12000</v>
      </c>
      <c r="D155" s="215">
        <v>0</v>
      </c>
      <c r="E155" s="216">
        <f t="shared" si="10"/>
        <v>40000</v>
      </c>
    </row>
    <row r="156" spans="1:5" ht="14.5">
      <c r="A156" s="194">
        <v>42020</v>
      </c>
      <c r="B156" s="215">
        <v>30000</v>
      </c>
      <c r="C156" s="215">
        <v>20000</v>
      </c>
      <c r="D156" s="215">
        <v>0</v>
      </c>
      <c r="E156" s="216">
        <f t="shared" si="10"/>
        <v>50000</v>
      </c>
    </row>
    <row r="157" spans="1:5" ht="14.5">
      <c r="A157" s="194">
        <v>41978</v>
      </c>
      <c r="B157" s="215">
        <v>5000</v>
      </c>
      <c r="C157" s="215">
        <v>45000</v>
      </c>
      <c r="D157" s="215">
        <v>0</v>
      </c>
      <c r="E157" s="216">
        <f t="shared" si="10"/>
        <v>50000</v>
      </c>
    </row>
    <row r="158" spans="1:5" ht="14.5">
      <c r="A158" s="194">
        <v>41947</v>
      </c>
      <c r="B158" s="215">
        <v>3000</v>
      </c>
      <c r="C158" s="215">
        <v>27000</v>
      </c>
      <c r="D158" s="215">
        <v>0</v>
      </c>
      <c r="E158" s="216">
        <f t="shared" si="10"/>
        <v>30000</v>
      </c>
    </row>
    <row r="159" spans="1:5" ht="14.5">
      <c r="A159" s="194">
        <v>41935</v>
      </c>
      <c r="B159" s="215">
        <v>5000</v>
      </c>
      <c r="C159" s="215">
        <v>15000</v>
      </c>
      <c r="D159" s="215">
        <v>0</v>
      </c>
      <c r="E159" s="216">
        <f t="shared" ref="E159:E164" si="11">SUM(B159:D159)</f>
        <v>20000</v>
      </c>
    </row>
    <row r="160" spans="1:5" ht="14.5">
      <c r="A160" s="194">
        <v>41915</v>
      </c>
      <c r="B160" s="215">
        <v>2500</v>
      </c>
      <c r="C160" s="215">
        <v>7500</v>
      </c>
      <c r="D160" s="215">
        <v>0</v>
      </c>
      <c r="E160" s="216">
        <f t="shared" si="11"/>
        <v>10000</v>
      </c>
    </row>
    <row r="161" spans="1:5" ht="14.5">
      <c r="A161" s="194">
        <v>41892</v>
      </c>
      <c r="B161" s="215">
        <v>5000</v>
      </c>
      <c r="C161" s="215">
        <v>5000</v>
      </c>
      <c r="D161" s="215">
        <v>0</v>
      </c>
      <c r="E161" s="216">
        <f t="shared" si="11"/>
        <v>10000</v>
      </c>
    </row>
    <row r="162" spans="1:5" ht="14.5">
      <c r="A162" s="194">
        <v>41856</v>
      </c>
      <c r="B162" s="215">
        <v>0</v>
      </c>
      <c r="C162" s="215">
        <v>0</v>
      </c>
      <c r="D162" s="215">
        <v>0</v>
      </c>
      <c r="E162" s="216">
        <f t="shared" si="11"/>
        <v>0</v>
      </c>
    </row>
    <row r="163" spans="1:5" ht="14.5">
      <c r="A163" s="194">
        <v>41830</v>
      </c>
      <c r="B163" s="215">
        <v>0</v>
      </c>
      <c r="C163" s="215">
        <v>0</v>
      </c>
      <c r="D163" s="215">
        <v>0</v>
      </c>
      <c r="E163" s="216">
        <f t="shared" si="11"/>
        <v>0</v>
      </c>
    </row>
    <row r="164" spans="1:5" ht="14.5">
      <c r="A164" s="194">
        <v>41796</v>
      </c>
      <c r="B164" s="215">
        <v>0</v>
      </c>
      <c r="C164" s="215">
        <v>0</v>
      </c>
      <c r="D164" s="215">
        <v>0</v>
      </c>
      <c r="E164" s="216">
        <f t="shared" si="11"/>
        <v>0</v>
      </c>
    </row>
    <row r="165" spans="1:5" ht="14.5">
      <c r="A165" s="194">
        <v>41761</v>
      </c>
      <c r="B165" s="215">
        <v>0</v>
      </c>
      <c r="C165" s="215">
        <v>0</v>
      </c>
      <c r="D165" s="215">
        <v>0</v>
      </c>
      <c r="E165" s="216">
        <f>SUM(B165:D165)</f>
        <v>0</v>
      </c>
    </row>
    <row r="166" spans="1:5" ht="14.5">
      <c r="A166" s="194">
        <v>41660</v>
      </c>
      <c r="B166" s="215">
        <v>10000</v>
      </c>
      <c r="C166" s="215">
        <v>10000</v>
      </c>
      <c r="D166" s="215">
        <v>5000</v>
      </c>
      <c r="E166" s="216">
        <f t="shared" ref="E166:E199" si="12">SUM(B166:D166)</f>
        <v>25000</v>
      </c>
    </row>
    <row r="167" spans="1:5" ht="14.5">
      <c r="A167" s="194">
        <v>41600</v>
      </c>
      <c r="B167" s="215">
        <v>8000</v>
      </c>
      <c r="C167" s="215">
        <v>2000</v>
      </c>
      <c r="D167" s="215">
        <v>0</v>
      </c>
      <c r="E167" s="216">
        <f t="shared" si="12"/>
        <v>10000</v>
      </c>
    </row>
    <row r="168" spans="1:5" ht="14.5">
      <c r="A168" s="194">
        <v>41572</v>
      </c>
      <c r="B168" s="215">
        <v>8000</v>
      </c>
      <c r="C168" s="215">
        <v>7000</v>
      </c>
      <c r="D168" s="215">
        <v>0</v>
      </c>
      <c r="E168" s="216">
        <f t="shared" si="12"/>
        <v>15000</v>
      </c>
    </row>
    <row r="169" spans="1:5" ht="14.5">
      <c r="A169" s="194">
        <v>41537</v>
      </c>
      <c r="B169" s="215">
        <v>3000</v>
      </c>
      <c r="C169" s="215">
        <v>12000</v>
      </c>
      <c r="D169" s="215">
        <v>0</v>
      </c>
      <c r="E169" s="216">
        <f t="shared" si="12"/>
        <v>15000</v>
      </c>
    </row>
    <row r="170" spans="1:5" ht="14.5">
      <c r="A170" s="194">
        <v>41484</v>
      </c>
      <c r="B170" s="215">
        <v>0</v>
      </c>
      <c r="C170" s="215">
        <v>1500</v>
      </c>
      <c r="D170" s="215">
        <v>0</v>
      </c>
      <c r="E170" s="216">
        <f t="shared" si="12"/>
        <v>1500</v>
      </c>
    </row>
    <row r="171" spans="1:5" ht="14.5">
      <c r="A171" s="194">
        <v>41459</v>
      </c>
      <c r="B171" s="215">
        <v>1500</v>
      </c>
      <c r="C171" s="215">
        <v>2000</v>
      </c>
      <c r="D171" s="215">
        <v>0</v>
      </c>
      <c r="E171" s="216">
        <f t="shared" si="12"/>
        <v>3500</v>
      </c>
    </row>
    <row r="172" spans="1:5" ht="14.5">
      <c r="A172" s="194">
        <v>41411</v>
      </c>
      <c r="B172" s="215">
        <v>8000</v>
      </c>
      <c r="C172" s="215">
        <v>2000</v>
      </c>
      <c r="D172" s="215">
        <v>0</v>
      </c>
      <c r="E172" s="216">
        <f t="shared" si="12"/>
        <v>10000</v>
      </c>
    </row>
    <row r="173" spans="1:5" ht="14.5">
      <c r="A173" s="194">
        <v>41386</v>
      </c>
      <c r="B173" s="215">
        <v>5000</v>
      </c>
      <c r="C173" s="215">
        <v>15000</v>
      </c>
      <c r="D173" s="215">
        <v>10000</v>
      </c>
      <c r="E173" s="216">
        <f t="shared" si="12"/>
        <v>30000</v>
      </c>
    </row>
    <row r="174" spans="1:5" ht="14.5">
      <c r="A174" s="194">
        <v>41320</v>
      </c>
      <c r="B174" s="215">
        <v>8000</v>
      </c>
      <c r="C174" s="215">
        <v>2000</v>
      </c>
      <c r="D174" s="215">
        <v>40000</v>
      </c>
      <c r="E174" s="216">
        <f t="shared" si="12"/>
        <v>50000</v>
      </c>
    </row>
    <row r="175" spans="1:5" ht="14.5">
      <c r="A175" s="194">
        <v>41229</v>
      </c>
      <c r="B175" s="215">
        <v>8000</v>
      </c>
      <c r="C175" s="215">
        <v>2000</v>
      </c>
      <c r="D175" s="215">
        <v>0</v>
      </c>
      <c r="E175" s="216">
        <f t="shared" si="12"/>
        <v>10000</v>
      </c>
    </row>
    <row r="176" spans="1:5" ht="14.5">
      <c r="A176" s="194">
        <v>41201</v>
      </c>
      <c r="B176" s="215">
        <v>5000</v>
      </c>
      <c r="C176" s="215">
        <v>0</v>
      </c>
      <c r="D176" s="215">
        <v>0</v>
      </c>
      <c r="E176" s="216">
        <f t="shared" si="12"/>
        <v>5000</v>
      </c>
    </row>
    <row r="177" spans="1:5" ht="14.5">
      <c r="A177" s="194">
        <v>41111</v>
      </c>
      <c r="B177" s="215">
        <v>500</v>
      </c>
      <c r="C177" s="215">
        <v>0</v>
      </c>
      <c r="D177" s="215">
        <v>0</v>
      </c>
      <c r="E177" s="216">
        <f t="shared" si="12"/>
        <v>500</v>
      </c>
    </row>
    <row r="178" spans="1:5" ht="14.5">
      <c r="A178" s="194">
        <v>40928</v>
      </c>
      <c r="B178" s="215">
        <v>2000</v>
      </c>
      <c r="C178" s="215">
        <v>3000</v>
      </c>
      <c r="D178" s="215">
        <v>0</v>
      </c>
      <c r="E178" s="216">
        <f t="shared" si="12"/>
        <v>5000</v>
      </c>
    </row>
    <row r="179" spans="1:5" ht="14.5">
      <c r="A179" s="194">
        <v>40739</v>
      </c>
      <c r="B179" s="215">
        <v>0</v>
      </c>
      <c r="C179" s="215">
        <v>0</v>
      </c>
      <c r="D179" s="215">
        <v>0</v>
      </c>
      <c r="E179" s="216">
        <f t="shared" si="12"/>
        <v>0</v>
      </c>
    </row>
    <row r="180" spans="1:5" ht="14.5">
      <c r="A180" s="194">
        <v>40648</v>
      </c>
      <c r="B180" s="215">
        <v>240</v>
      </c>
      <c r="C180" s="215">
        <v>11760</v>
      </c>
      <c r="D180" s="215">
        <v>0</v>
      </c>
      <c r="E180" s="216">
        <f t="shared" si="12"/>
        <v>12000</v>
      </c>
    </row>
    <row r="181" spans="1:5" ht="14.5">
      <c r="A181" s="194">
        <v>40466</v>
      </c>
      <c r="B181" s="215">
        <v>60</v>
      </c>
      <c r="C181" s="215">
        <v>5990</v>
      </c>
      <c r="D181" s="215">
        <v>0</v>
      </c>
      <c r="E181" s="216">
        <f t="shared" si="12"/>
        <v>6050</v>
      </c>
    </row>
    <row r="182" spans="1:5" ht="14.5">
      <c r="A182" s="194">
        <v>40375</v>
      </c>
      <c r="B182" s="215">
        <v>0</v>
      </c>
      <c r="C182" s="215">
        <v>4500</v>
      </c>
      <c r="D182" s="215">
        <v>0</v>
      </c>
      <c r="E182" s="216">
        <f t="shared" si="12"/>
        <v>4500</v>
      </c>
    </row>
    <row r="183" spans="1:5" ht="14.5">
      <c r="A183" s="194">
        <v>40284</v>
      </c>
      <c r="B183" s="215">
        <v>885</v>
      </c>
      <c r="C183" s="215">
        <v>5015</v>
      </c>
      <c r="D183" s="215">
        <v>0</v>
      </c>
      <c r="E183" s="216">
        <f t="shared" si="12"/>
        <v>5900</v>
      </c>
    </row>
    <row r="184" spans="1:5" ht="14.5">
      <c r="A184" s="194">
        <v>40193</v>
      </c>
      <c r="B184" s="215">
        <v>1500</v>
      </c>
      <c r="C184" s="215">
        <v>4500</v>
      </c>
      <c r="D184" s="215">
        <v>24000</v>
      </c>
      <c r="E184" s="216">
        <f t="shared" si="12"/>
        <v>30000</v>
      </c>
    </row>
    <row r="185" spans="1:5" ht="14.5">
      <c r="A185" s="194">
        <v>40102</v>
      </c>
      <c r="B185" s="215">
        <v>1375</v>
      </c>
      <c r="C185" s="215">
        <v>26125</v>
      </c>
      <c r="D185" s="215">
        <v>0</v>
      </c>
      <c r="E185" s="216">
        <f t="shared" si="12"/>
        <v>27500</v>
      </c>
    </row>
    <row r="186" spans="1:5" ht="14.5">
      <c r="A186" s="194">
        <v>40011</v>
      </c>
      <c r="B186" s="215">
        <v>0</v>
      </c>
      <c r="C186" s="215">
        <v>0</v>
      </c>
      <c r="D186" s="215">
        <v>0</v>
      </c>
      <c r="E186" s="216">
        <f t="shared" si="12"/>
        <v>0</v>
      </c>
    </row>
    <row r="187" spans="1:5" ht="14.5">
      <c r="A187" s="194">
        <v>39920</v>
      </c>
      <c r="B187" s="215">
        <v>1500</v>
      </c>
      <c r="C187" s="215">
        <v>13500</v>
      </c>
      <c r="D187" s="215">
        <v>0</v>
      </c>
      <c r="E187" s="216">
        <f t="shared" si="12"/>
        <v>15000</v>
      </c>
    </row>
    <row r="188" spans="1:5" ht="14.5">
      <c r="A188" s="194">
        <v>39829</v>
      </c>
      <c r="B188" s="215">
        <v>4500</v>
      </c>
      <c r="C188" s="215">
        <v>18000</v>
      </c>
      <c r="D188" s="215">
        <v>0</v>
      </c>
      <c r="E188" s="216">
        <f t="shared" si="12"/>
        <v>22500</v>
      </c>
    </row>
    <row r="189" spans="1:5" ht="14.5">
      <c r="A189" s="194">
        <v>39738</v>
      </c>
      <c r="B189" s="215">
        <v>3000</v>
      </c>
      <c r="C189" s="215">
        <v>12000</v>
      </c>
      <c r="D189" s="215">
        <v>0</v>
      </c>
      <c r="E189" s="216">
        <f t="shared" si="12"/>
        <v>15000</v>
      </c>
    </row>
    <row r="190" spans="1:5" ht="14.5">
      <c r="A190" s="194">
        <v>39647</v>
      </c>
      <c r="B190" s="215">
        <v>0</v>
      </c>
      <c r="C190" s="215">
        <v>1100</v>
      </c>
      <c r="D190" s="215">
        <v>0</v>
      </c>
      <c r="E190" s="216">
        <f t="shared" si="12"/>
        <v>1100</v>
      </c>
    </row>
    <row r="191" spans="1:5" ht="14.5">
      <c r="A191" s="194">
        <v>39493</v>
      </c>
      <c r="B191" s="215">
        <v>0</v>
      </c>
      <c r="C191" s="215">
        <v>0</v>
      </c>
      <c r="D191" s="215">
        <v>0</v>
      </c>
      <c r="E191" s="216">
        <f t="shared" si="12"/>
        <v>0</v>
      </c>
    </row>
    <row r="192" spans="1:5" ht="14.5">
      <c r="A192" s="194">
        <v>39465</v>
      </c>
      <c r="B192" s="215">
        <v>12000</v>
      </c>
      <c r="C192" s="215">
        <v>4800</v>
      </c>
      <c r="D192" s="215">
        <v>31200</v>
      </c>
      <c r="E192" s="216">
        <f t="shared" si="12"/>
        <v>48000</v>
      </c>
    </row>
    <row r="193" spans="1:5" ht="14.5">
      <c r="A193" s="194">
        <v>39437</v>
      </c>
      <c r="B193" s="215">
        <v>2400</v>
      </c>
      <c r="C193" s="215">
        <v>800</v>
      </c>
      <c r="D193" s="215">
        <v>800</v>
      </c>
      <c r="E193" s="216">
        <f t="shared" si="12"/>
        <v>4000</v>
      </c>
    </row>
    <row r="194" spans="1:5" ht="14.5">
      <c r="A194" s="194">
        <v>39402</v>
      </c>
      <c r="B194" s="215">
        <v>2436</v>
      </c>
      <c r="C194" s="215">
        <v>1042</v>
      </c>
      <c r="D194" s="215"/>
      <c r="E194" s="216">
        <f t="shared" si="12"/>
        <v>3478</v>
      </c>
    </row>
    <row r="195" spans="1:5" ht="14.5">
      <c r="A195" s="194">
        <v>39374</v>
      </c>
      <c r="B195" s="215">
        <v>6666</v>
      </c>
      <c r="C195" s="215">
        <v>6667</v>
      </c>
      <c r="D195" s="215">
        <v>6667</v>
      </c>
      <c r="E195" s="216">
        <f t="shared" si="12"/>
        <v>20000</v>
      </c>
    </row>
    <row r="196" spans="1:5" ht="14.5">
      <c r="A196" s="194">
        <v>39346</v>
      </c>
      <c r="B196" s="215">
        <v>8750</v>
      </c>
      <c r="C196" s="215">
        <v>15000</v>
      </c>
      <c r="D196" s="215">
        <v>1250</v>
      </c>
      <c r="E196" s="216">
        <f t="shared" si="12"/>
        <v>25000</v>
      </c>
    </row>
    <row r="197" spans="1:5" ht="14.5">
      <c r="A197" s="255">
        <v>39311</v>
      </c>
      <c r="B197" s="257">
        <v>2500</v>
      </c>
      <c r="C197" s="257">
        <v>12750</v>
      </c>
      <c r="D197" s="257">
        <v>0</v>
      </c>
      <c r="E197" s="258">
        <f t="shared" si="12"/>
        <v>15250</v>
      </c>
    </row>
    <row r="198" spans="1:5" ht="14.5">
      <c r="A198" s="255">
        <v>39283</v>
      </c>
      <c r="B198" s="257">
        <v>1200</v>
      </c>
      <c r="C198" s="257">
        <v>1800</v>
      </c>
      <c r="D198" s="257">
        <v>0</v>
      </c>
      <c r="E198" s="258">
        <f t="shared" si="12"/>
        <v>3000</v>
      </c>
    </row>
    <row r="199" spans="1:5">
      <c r="A199" s="133">
        <v>39192</v>
      </c>
      <c r="B199" s="134">
        <v>4000</v>
      </c>
      <c r="C199" s="134">
        <v>0</v>
      </c>
      <c r="D199" s="134">
        <v>0</v>
      </c>
      <c r="E199" s="130">
        <f t="shared" si="12"/>
        <v>4000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69DB-09DF-4670-87B4-B7D429B6F5F6}">
  <dimension ref="A1:I258"/>
  <sheetViews>
    <sheetView topLeftCell="A3" zoomScale="85" zoomScaleNormal="85" workbookViewId="0">
      <selection activeCell="Z35" sqref="Z35"/>
    </sheetView>
  </sheetViews>
  <sheetFormatPr defaultRowHeight="14"/>
  <cols>
    <col min="1" max="1" width="14.5" customWidth="1"/>
    <col min="2" max="2" width="10.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83" t="s">
        <v>119</v>
      </c>
      <c r="B1" s="1"/>
      <c r="C1" s="1"/>
      <c r="D1" s="1"/>
      <c r="E1" s="1"/>
    </row>
    <row r="3" spans="1:9" ht="31">
      <c r="A3" s="2" t="s">
        <v>113</v>
      </c>
      <c r="B3" s="84" t="s">
        <v>114</v>
      </c>
      <c r="C3" s="30">
        <v>4054</v>
      </c>
      <c r="D3" s="11" t="s">
        <v>21</v>
      </c>
      <c r="E3" s="31">
        <v>-27.387702000000001</v>
      </c>
    </row>
    <row r="4" spans="1:9" ht="15.5">
      <c r="A4" s="2"/>
      <c r="D4" s="11" t="s">
        <v>22</v>
      </c>
      <c r="E4" s="31">
        <v>152.95627099999999</v>
      </c>
      <c r="G4" s="3"/>
      <c r="H4" s="71"/>
    </row>
    <row r="5" spans="1:9" ht="15.5">
      <c r="A5" s="2"/>
      <c r="D5" s="5"/>
      <c r="E5" s="40"/>
      <c r="G5" s="3"/>
      <c r="H5" s="71"/>
    </row>
    <row r="6" spans="1:9">
      <c r="A6" s="4"/>
    </row>
    <row r="7" spans="1:9">
      <c r="A7" s="304"/>
      <c r="B7" s="304"/>
      <c r="C7" s="304"/>
      <c r="D7" s="304"/>
      <c r="E7" s="304"/>
      <c r="F7" s="9"/>
      <c r="G7" s="9"/>
      <c r="H7" s="4"/>
    </row>
    <row r="9" spans="1:9" ht="30" customHeight="1">
      <c r="A9" s="88" t="s">
        <v>23</v>
      </c>
      <c r="B9" s="88" t="s">
        <v>24</v>
      </c>
      <c r="C9" s="89" t="s">
        <v>25</v>
      </c>
      <c r="D9" s="89" t="s">
        <v>26</v>
      </c>
      <c r="E9" s="89" t="s">
        <v>120</v>
      </c>
      <c r="H9" s="59"/>
      <c r="I9" s="59"/>
    </row>
    <row r="10" spans="1:9" ht="15" customHeight="1">
      <c r="A10" s="294" t="s">
        <v>139</v>
      </c>
      <c r="B10">
        <v>759</v>
      </c>
      <c r="C10">
        <v>84</v>
      </c>
      <c r="D10">
        <v>0</v>
      </c>
      <c r="E10">
        <v>843</v>
      </c>
      <c r="H10" s="59"/>
      <c r="I10" s="59"/>
    </row>
    <row r="11" spans="1:9" ht="15" customHeight="1">
      <c r="A11" s="294" t="s">
        <v>138</v>
      </c>
      <c r="B11">
        <v>536</v>
      </c>
      <c r="C11">
        <v>60</v>
      </c>
      <c r="D11">
        <v>0</v>
      </c>
      <c r="E11">
        <v>596</v>
      </c>
      <c r="H11" s="59"/>
      <c r="I11" s="59"/>
    </row>
    <row r="12" spans="1:9" ht="15" customHeight="1">
      <c r="A12" s="294" t="s">
        <v>137</v>
      </c>
      <c r="B12">
        <v>524</v>
      </c>
      <c r="C12">
        <v>28</v>
      </c>
      <c r="D12">
        <v>0</v>
      </c>
      <c r="E12">
        <v>552</v>
      </c>
      <c r="H12" s="59"/>
      <c r="I12" s="59"/>
    </row>
    <row r="13" spans="1:9" ht="15" customHeight="1">
      <c r="A13" s="293" t="s">
        <v>136</v>
      </c>
      <c r="B13" s="235">
        <v>332</v>
      </c>
      <c r="C13" s="235">
        <v>18</v>
      </c>
      <c r="D13" s="235">
        <v>0</v>
      </c>
      <c r="E13" s="236">
        <v>350</v>
      </c>
      <c r="H13" s="59"/>
      <c r="I13" s="59"/>
    </row>
    <row r="14" spans="1:9" ht="15" customHeight="1">
      <c r="A14" s="292" t="s">
        <v>135</v>
      </c>
      <c r="B14" s="47">
        <v>455</v>
      </c>
      <c r="C14" s="47">
        <v>24</v>
      </c>
      <c r="D14" s="47">
        <v>0</v>
      </c>
      <c r="E14" s="172">
        <v>479</v>
      </c>
      <c r="H14" s="59"/>
      <c r="I14" s="59"/>
    </row>
    <row r="15" spans="1:9">
      <c r="A15" s="292" t="s">
        <v>134</v>
      </c>
      <c r="B15" s="47">
        <v>235</v>
      </c>
      <c r="C15" s="47">
        <v>30</v>
      </c>
      <c r="D15" s="47">
        <v>0</v>
      </c>
      <c r="E15" s="172">
        <v>265</v>
      </c>
      <c r="H15" s="59"/>
      <c r="I15" s="59"/>
    </row>
    <row r="16" spans="1:9" ht="15" customHeight="1">
      <c r="A16" s="292" t="s">
        <v>133</v>
      </c>
      <c r="B16" s="47">
        <v>440</v>
      </c>
      <c r="C16" s="47">
        <v>110</v>
      </c>
      <c r="D16" s="47">
        <v>0</v>
      </c>
      <c r="E16" s="172">
        <v>550</v>
      </c>
      <c r="H16" s="38"/>
    </row>
    <row r="17" spans="1:8" ht="15" customHeight="1">
      <c r="A17" s="292" t="s">
        <v>132</v>
      </c>
      <c r="B17" s="47">
        <v>414</v>
      </c>
      <c r="C17" s="47">
        <v>103</v>
      </c>
      <c r="D17" s="47">
        <v>0</v>
      </c>
      <c r="E17" s="172">
        <v>517</v>
      </c>
      <c r="H17" s="38"/>
    </row>
    <row r="18" spans="1:8" ht="15" customHeight="1">
      <c r="A18" s="292" t="s">
        <v>131</v>
      </c>
      <c r="B18" s="47">
        <v>377</v>
      </c>
      <c r="C18" s="47">
        <v>18</v>
      </c>
      <c r="D18" s="47">
        <v>0</v>
      </c>
      <c r="E18" s="172">
        <v>395</v>
      </c>
      <c r="H18" s="38"/>
    </row>
    <row r="19" spans="1:8" ht="15" customHeight="1">
      <c r="A19" s="291" t="s">
        <v>130</v>
      </c>
      <c r="B19" s="198">
        <v>519</v>
      </c>
      <c r="C19" s="198">
        <v>2</v>
      </c>
      <c r="D19" s="198">
        <v>0</v>
      </c>
      <c r="E19" s="199">
        <v>521</v>
      </c>
      <c r="H19" s="38"/>
    </row>
    <row r="20" spans="1:8" ht="15" customHeight="1">
      <c r="A20" s="290" t="s">
        <v>129</v>
      </c>
      <c r="B20" s="115">
        <v>622</v>
      </c>
      <c r="C20" s="115">
        <v>0</v>
      </c>
      <c r="D20" s="115">
        <v>0</v>
      </c>
      <c r="E20" s="116">
        <v>622</v>
      </c>
      <c r="H20" s="38"/>
    </row>
    <row r="21" spans="1:8" ht="15" customHeight="1">
      <c r="A21" s="290" t="s">
        <v>128</v>
      </c>
      <c r="B21" s="115">
        <v>611</v>
      </c>
      <c r="C21" s="115">
        <v>30</v>
      </c>
      <c r="D21" s="115">
        <v>0</v>
      </c>
      <c r="E21" s="116">
        <v>641</v>
      </c>
      <c r="H21" s="38"/>
    </row>
    <row r="22" spans="1:8" ht="15" customHeight="1">
      <c r="A22" s="290" t="s">
        <v>127</v>
      </c>
      <c r="B22" s="115">
        <v>499</v>
      </c>
      <c r="C22" s="115">
        <v>125</v>
      </c>
      <c r="D22" s="115">
        <v>0</v>
      </c>
      <c r="E22" s="116">
        <v>624</v>
      </c>
      <c r="H22" s="38"/>
    </row>
    <row r="23" spans="1:8" ht="15" customHeight="1">
      <c r="A23" s="114">
        <v>45267</v>
      </c>
      <c r="B23" s="115">
        <v>681</v>
      </c>
      <c r="C23" s="115">
        <v>454</v>
      </c>
      <c r="D23" s="115">
        <v>0</v>
      </c>
      <c r="E23" s="116">
        <v>1135</v>
      </c>
      <c r="H23" s="38"/>
    </row>
    <row r="24" spans="1:8" ht="15" customHeight="1">
      <c r="A24" s="114">
        <v>45245</v>
      </c>
      <c r="B24" s="115">
        <v>631</v>
      </c>
      <c r="C24" s="115">
        <v>70</v>
      </c>
      <c r="D24" s="115">
        <v>0</v>
      </c>
      <c r="E24" s="116">
        <v>701</v>
      </c>
      <c r="H24" s="38"/>
    </row>
    <row r="25" spans="1:8" ht="15" customHeight="1">
      <c r="A25" s="114" t="s">
        <v>115</v>
      </c>
      <c r="B25" s="115">
        <v>599</v>
      </c>
      <c r="C25" s="115">
        <v>150</v>
      </c>
      <c r="D25" s="115">
        <v>0</v>
      </c>
      <c r="E25" s="116">
        <v>749</v>
      </c>
      <c r="H25" s="38"/>
    </row>
    <row r="26" spans="1:8" ht="15" customHeight="1">
      <c r="A26" s="114">
        <v>45187</v>
      </c>
      <c r="B26" s="115">
        <v>418</v>
      </c>
      <c r="C26" s="115">
        <v>0</v>
      </c>
      <c r="D26" s="115">
        <v>0</v>
      </c>
      <c r="E26" s="116">
        <v>418</v>
      </c>
      <c r="H26" s="38"/>
    </row>
    <row r="27" spans="1:8" ht="15" customHeight="1">
      <c r="A27" s="114">
        <v>45154</v>
      </c>
      <c r="B27" s="115">
        <v>382</v>
      </c>
      <c r="C27" s="115">
        <v>0</v>
      </c>
      <c r="D27" s="115">
        <v>0</v>
      </c>
      <c r="E27" s="116">
        <v>382</v>
      </c>
      <c r="H27" s="38"/>
    </row>
    <row r="28" spans="1:8" ht="15" customHeight="1">
      <c r="A28" s="114">
        <v>45127</v>
      </c>
      <c r="B28" s="115">
        <v>247</v>
      </c>
      <c r="C28" s="115">
        <v>0</v>
      </c>
      <c r="D28" s="115">
        <v>0</v>
      </c>
      <c r="E28" s="116">
        <v>247</v>
      </c>
      <c r="H28" s="38"/>
    </row>
    <row r="29" spans="1:8" ht="15" customHeight="1">
      <c r="A29" s="114">
        <v>45086</v>
      </c>
      <c r="B29" s="115">
        <v>211</v>
      </c>
      <c r="C29" s="115">
        <v>0</v>
      </c>
      <c r="D29" s="115">
        <v>0</v>
      </c>
      <c r="E29" s="116">
        <v>211</v>
      </c>
    </row>
    <row r="30" spans="1:8" ht="15" customHeight="1">
      <c r="A30" s="114">
        <v>45064</v>
      </c>
      <c r="B30" s="115">
        <v>126</v>
      </c>
      <c r="C30" s="115">
        <v>0</v>
      </c>
      <c r="D30" s="115">
        <v>0</v>
      </c>
      <c r="E30" s="116">
        <v>126</v>
      </c>
    </row>
    <row r="31" spans="1:8" ht="15" customHeight="1">
      <c r="A31" s="114">
        <v>45028</v>
      </c>
      <c r="B31" s="115">
        <v>0</v>
      </c>
      <c r="C31" s="115">
        <v>0</v>
      </c>
      <c r="D31" s="115">
        <v>0</v>
      </c>
      <c r="E31" s="116">
        <v>0</v>
      </c>
    </row>
    <row r="32" spans="1:8" ht="15" customHeight="1">
      <c r="A32" s="114">
        <v>45000</v>
      </c>
      <c r="B32" s="115">
        <v>170</v>
      </c>
      <c r="C32" s="115">
        <v>0</v>
      </c>
      <c r="D32" s="115">
        <v>0</v>
      </c>
      <c r="E32" s="116">
        <v>170</v>
      </c>
    </row>
    <row r="33" spans="1:8" ht="15" customHeight="1">
      <c r="A33" s="117">
        <v>44972</v>
      </c>
      <c r="B33" s="115">
        <v>180</v>
      </c>
      <c r="C33" s="115">
        <v>0</v>
      </c>
      <c r="D33" s="115">
        <v>0</v>
      </c>
      <c r="E33" s="116">
        <v>180</v>
      </c>
    </row>
    <row r="34" spans="1:8" ht="15" customHeight="1">
      <c r="A34" s="117">
        <v>44931</v>
      </c>
      <c r="B34" s="115">
        <v>178</v>
      </c>
      <c r="C34" s="115">
        <v>0</v>
      </c>
      <c r="D34" s="115">
        <v>0</v>
      </c>
      <c r="E34" s="116">
        <v>178</v>
      </c>
    </row>
    <row r="35" spans="1:8" ht="15" customHeight="1">
      <c r="A35" s="117">
        <v>44907</v>
      </c>
      <c r="B35" s="115">
        <v>260</v>
      </c>
      <c r="C35" s="115">
        <v>0</v>
      </c>
      <c r="D35" s="115">
        <v>0</v>
      </c>
      <c r="E35" s="116">
        <v>260</v>
      </c>
    </row>
    <row r="36" spans="1:8" ht="15" customHeight="1">
      <c r="A36" s="117">
        <v>44881</v>
      </c>
      <c r="B36" s="115">
        <v>110</v>
      </c>
      <c r="C36" s="115">
        <v>0</v>
      </c>
      <c r="D36" s="115">
        <v>0</v>
      </c>
      <c r="E36" s="116">
        <v>110</v>
      </c>
    </row>
    <row r="37" spans="1:8" ht="15" customHeight="1">
      <c r="A37" s="114">
        <v>44862</v>
      </c>
      <c r="B37" s="115">
        <v>150</v>
      </c>
      <c r="C37" s="115">
        <v>0</v>
      </c>
      <c r="D37" s="115">
        <v>0</v>
      </c>
      <c r="E37" s="116">
        <v>150</v>
      </c>
    </row>
    <row r="38" spans="1:8" ht="15" customHeight="1">
      <c r="A38" s="114">
        <v>44834</v>
      </c>
      <c r="B38" s="115">
        <v>131</v>
      </c>
      <c r="C38" s="115">
        <v>0</v>
      </c>
      <c r="D38" s="115">
        <v>0</v>
      </c>
      <c r="E38" s="116">
        <v>131</v>
      </c>
      <c r="H38" s="26"/>
    </row>
    <row r="39" spans="1:8" ht="15" customHeight="1">
      <c r="A39" s="114">
        <v>44791</v>
      </c>
      <c r="B39" s="115">
        <v>0</v>
      </c>
      <c r="C39" s="118">
        <v>0</v>
      </c>
      <c r="D39" s="115">
        <v>0</v>
      </c>
      <c r="E39" s="116">
        <v>0</v>
      </c>
    </row>
    <row r="40" spans="1:8" ht="15" customHeight="1">
      <c r="A40" s="117">
        <v>44762</v>
      </c>
      <c r="B40" s="115">
        <v>130</v>
      </c>
      <c r="C40" s="118">
        <v>0</v>
      </c>
      <c r="D40" s="115">
        <v>0</v>
      </c>
      <c r="E40" s="116">
        <v>130</v>
      </c>
    </row>
    <row r="41" spans="1:8" ht="15" customHeight="1">
      <c r="A41" s="117">
        <v>44722</v>
      </c>
      <c r="B41" s="115">
        <v>100</v>
      </c>
      <c r="C41" s="118">
        <v>0</v>
      </c>
      <c r="D41" s="115">
        <v>0</v>
      </c>
      <c r="E41" s="116">
        <v>100</v>
      </c>
    </row>
    <row r="42" spans="1:8" ht="15" customHeight="1">
      <c r="A42" s="114">
        <v>44706</v>
      </c>
      <c r="B42" s="115">
        <v>110</v>
      </c>
      <c r="C42" s="115">
        <v>0</v>
      </c>
      <c r="D42" s="115">
        <v>0</v>
      </c>
      <c r="E42" s="116">
        <v>110</v>
      </c>
    </row>
    <row r="43" spans="1:8" ht="15" customHeight="1">
      <c r="A43" s="114">
        <v>44705</v>
      </c>
      <c r="B43" s="115">
        <v>1</v>
      </c>
      <c r="C43" s="115">
        <v>0</v>
      </c>
      <c r="D43" s="115">
        <v>0</v>
      </c>
      <c r="E43" s="116">
        <v>1</v>
      </c>
    </row>
    <row r="44" spans="1:8" ht="15" customHeight="1">
      <c r="A44" s="114">
        <v>44686</v>
      </c>
      <c r="B44" s="115">
        <v>50</v>
      </c>
      <c r="C44" s="115">
        <v>0</v>
      </c>
      <c r="D44" s="115">
        <v>0</v>
      </c>
      <c r="E44" s="116">
        <v>50</v>
      </c>
    </row>
    <row r="45" spans="1:8" ht="15" customHeight="1">
      <c r="A45" s="114">
        <v>44608</v>
      </c>
      <c r="B45" s="115">
        <v>9</v>
      </c>
      <c r="C45" s="115">
        <v>0</v>
      </c>
      <c r="D45" s="115">
        <v>0</v>
      </c>
      <c r="E45" s="116">
        <v>9</v>
      </c>
    </row>
    <row r="46" spans="1:8" ht="15" customHeight="1">
      <c r="A46" s="114">
        <v>44575</v>
      </c>
      <c r="B46" s="115">
        <v>2</v>
      </c>
      <c r="C46" s="115">
        <v>0</v>
      </c>
      <c r="D46" s="115">
        <v>0</v>
      </c>
      <c r="E46" s="116">
        <v>2</v>
      </c>
    </row>
    <row r="47" spans="1:8" ht="15" customHeight="1">
      <c r="A47" s="114">
        <v>44551</v>
      </c>
      <c r="B47" s="115">
        <v>20</v>
      </c>
      <c r="C47" s="115">
        <v>0</v>
      </c>
      <c r="D47" s="115">
        <v>0</v>
      </c>
      <c r="E47" s="116">
        <v>20</v>
      </c>
    </row>
    <row r="48" spans="1:8" ht="15" customHeight="1">
      <c r="A48" s="114">
        <v>44547</v>
      </c>
      <c r="B48" s="115">
        <v>160</v>
      </c>
      <c r="C48" s="115">
        <v>0</v>
      </c>
      <c r="D48" s="115">
        <v>0</v>
      </c>
      <c r="E48" s="116">
        <v>160</v>
      </c>
    </row>
    <row r="49" spans="1:5" ht="15" customHeight="1">
      <c r="A49" s="117">
        <v>44533</v>
      </c>
      <c r="B49" s="115">
        <v>240</v>
      </c>
      <c r="C49" s="115">
        <v>0</v>
      </c>
      <c r="D49" s="115">
        <v>0</v>
      </c>
      <c r="E49" s="116">
        <v>240</v>
      </c>
    </row>
    <row r="50" spans="1:5">
      <c r="A50" s="119">
        <v>44525</v>
      </c>
      <c r="B50" s="120">
        <v>190</v>
      </c>
      <c r="C50" s="120">
        <v>0</v>
      </c>
      <c r="D50" s="120">
        <v>0</v>
      </c>
      <c r="E50" s="121">
        <v>190</v>
      </c>
    </row>
    <row r="51" spans="1:5">
      <c r="A51" s="23"/>
    </row>
    <row r="52" spans="1:5">
      <c r="A52" s="23"/>
    </row>
    <row r="53" spans="1:5">
      <c r="A53" s="23"/>
    </row>
    <row r="54" spans="1:5">
      <c r="A54" s="23"/>
    </row>
    <row r="55" spans="1:5">
      <c r="A55" s="23"/>
    </row>
    <row r="56" spans="1:5">
      <c r="A56" s="23"/>
      <c r="B56" s="50"/>
      <c r="C56" s="50"/>
      <c r="D56" s="50"/>
      <c r="E56" s="50"/>
    </row>
    <row r="57" spans="1:5">
      <c r="A57" s="23"/>
      <c r="B57" s="50"/>
      <c r="C57" s="50"/>
      <c r="D57" s="50"/>
      <c r="E57" s="50"/>
    </row>
    <row r="58" spans="1:5">
      <c r="A58" s="23"/>
      <c r="B58" s="50"/>
      <c r="C58" s="50"/>
      <c r="D58" s="50"/>
      <c r="E58" s="50"/>
    </row>
    <row r="59" spans="1:5">
      <c r="A59" s="23"/>
      <c r="B59" s="50"/>
      <c r="C59" s="50"/>
      <c r="D59" s="50"/>
      <c r="E59" s="50"/>
    </row>
    <row r="60" spans="1:5">
      <c r="A60" s="23"/>
      <c r="B60" s="50"/>
      <c r="C60" s="50"/>
      <c r="D60" s="50"/>
      <c r="E60" s="50"/>
    </row>
    <row r="61" spans="1:5">
      <c r="A61" s="23"/>
      <c r="B61" s="50"/>
      <c r="C61" s="50"/>
      <c r="D61" s="50"/>
      <c r="E61" s="50"/>
    </row>
    <row r="62" spans="1:5">
      <c r="A62" s="23"/>
    </row>
    <row r="63" spans="1:5">
      <c r="A63" s="23"/>
    </row>
    <row r="64" spans="1:5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5">
      <c r="A81" s="23"/>
    </row>
    <row r="82" spans="1:5">
      <c r="A82" s="23"/>
    </row>
    <row r="83" spans="1:5">
      <c r="A83" s="23"/>
    </row>
    <row r="84" spans="1:5">
      <c r="A84" s="23"/>
    </row>
    <row r="85" spans="1:5">
      <c r="A85" s="23"/>
    </row>
    <row r="86" spans="1:5">
      <c r="A86" s="23"/>
    </row>
    <row r="87" spans="1:5">
      <c r="A87" s="23"/>
    </row>
    <row r="88" spans="1:5">
      <c r="A88" s="23"/>
    </row>
    <row r="89" spans="1:5">
      <c r="A89" s="23"/>
    </row>
    <row r="90" spans="1:5">
      <c r="A90" s="23"/>
    </row>
    <row r="91" spans="1:5">
      <c r="A91" s="23"/>
    </row>
    <row r="92" spans="1:5">
      <c r="A92" s="23"/>
    </row>
    <row r="93" spans="1:5">
      <c r="A93" s="23"/>
    </row>
    <row r="94" spans="1:5">
      <c r="A94" s="23"/>
      <c r="E94" s="29"/>
    </row>
    <row r="95" spans="1:5">
      <c r="A95" s="23"/>
    </row>
    <row r="96" spans="1:5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5">
      <c r="A113" s="23"/>
    </row>
    <row r="114" spans="1:5">
      <c r="A114" s="23"/>
    </row>
    <row r="115" spans="1:5">
      <c r="A115" s="23"/>
    </row>
    <row r="116" spans="1:5">
      <c r="A116" s="23"/>
    </row>
    <row r="117" spans="1:5">
      <c r="A117" s="23"/>
    </row>
    <row r="118" spans="1:5">
      <c r="A118" s="23"/>
    </row>
    <row r="119" spans="1:5">
      <c r="A119" s="23"/>
    </row>
    <row r="120" spans="1:5">
      <c r="A120" s="23"/>
    </row>
    <row r="121" spans="1:5">
      <c r="A121" s="23"/>
    </row>
    <row r="122" spans="1:5">
      <c r="A122" s="23"/>
    </row>
    <row r="123" spans="1:5">
      <c r="A123" s="33"/>
      <c r="B123" s="42"/>
      <c r="C123" s="42"/>
      <c r="D123" s="42"/>
      <c r="E123" s="42"/>
    </row>
    <row r="124" spans="1:5">
      <c r="A124" s="23"/>
    </row>
    <row r="125" spans="1:5">
      <c r="A125" s="23"/>
    </row>
    <row r="126" spans="1:5">
      <c r="A126" s="23"/>
    </row>
    <row r="127" spans="1:5">
      <c r="A127" s="23"/>
    </row>
    <row r="128" spans="1:5">
      <c r="A128" s="23"/>
    </row>
    <row r="129" spans="1:1">
      <c r="A129" s="23"/>
    </row>
    <row r="130" spans="1:1">
      <c r="A130" s="33"/>
    </row>
    <row r="131" spans="1:1">
      <c r="A131" s="3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  <row r="150" spans="1:1">
      <c r="A150" s="23"/>
    </row>
    <row r="151" spans="1:1">
      <c r="A151" s="23"/>
    </row>
    <row r="152" spans="1:1">
      <c r="A152" s="23"/>
    </row>
    <row r="153" spans="1:1">
      <c r="A153" s="23"/>
    </row>
    <row r="154" spans="1:1">
      <c r="A154" s="23"/>
    </row>
    <row r="155" spans="1:1">
      <c r="A155" s="23"/>
    </row>
    <row r="156" spans="1:1">
      <c r="A156" s="23"/>
    </row>
    <row r="157" spans="1:1">
      <c r="A157" s="23"/>
    </row>
    <row r="158" spans="1:1">
      <c r="A158" s="23"/>
    </row>
    <row r="159" spans="1:1">
      <c r="A159" s="23"/>
    </row>
    <row r="160" spans="1:1">
      <c r="A160" s="23"/>
    </row>
    <row r="161" spans="1:1">
      <c r="A161" s="23"/>
    </row>
    <row r="162" spans="1:1">
      <c r="A162" s="23"/>
    </row>
    <row r="163" spans="1:1">
      <c r="A163" s="23"/>
    </row>
    <row r="164" spans="1:1">
      <c r="A164" s="23"/>
    </row>
    <row r="165" spans="1:1">
      <c r="A165" s="23"/>
    </row>
    <row r="166" spans="1:1">
      <c r="A166" s="23"/>
    </row>
    <row r="167" spans="1:1">
      <c r="A167" s="23"/>
    </row>
    <row r="168" spans="1:1">
      <c r="A168" s="23"/>
    </row>
    <row r="169" spans="1:1">
      <c r="A169" s="23"/>
    </row>
    <row r="170" spans="1:1">
      <c r="A170" s="23"/>
    </row>
    <row r="171" spans="1:1">
      <c r="A171" s="23"/>
    </row>
    <row r="172" spans="1:1">
      <c r="A172" s="23"/>
    </row>
    <row r="173" spans="1:1">
      <c r="A173" s="23"/>
    </row>
    <row r="174" spans="1:1">
      <c r="A174" s="23"/>
    </row>
    <row r="175" spans="1:1">
      <c r="A175" s="23"/>
    </row>
    <row r="176" spans="1:1">
      <c r="A176" s="23"/>
    </row>
    <row r="177" spans="1:1">
      <c r="A177" s="23"/>
    </row>
    <row r="178" spans="1:1">
      <c r="A178" s="23"/>
    </row>
    <row r="179" spans="1:1">
      <c r="A179" s="23"/>
    </row>
    <row r="180" spans="1:1">
      <c r="A180" s="23"/>
    </row>
    <row r="181" spans="1:1">
      <c r="A181" s="23"/>
    </row>
    <row r="182" spans="1:1">
      <c r="A182" s="23"/>
    </row>
    <row r="183" spans="1:1">
      <c r="A183" s="23"/>
    </row>
    <row r="184" spans="1:1">
      <c r="A184" s="23"/>
    </row>
    <row r="185" spans="1:1">
      <c r="A185" s="23"/>
    </row>
    <row r="186" spans="1:1">
      <c r="A186" s="23"/>
    </row>
    <row r="187" spans="1:1">
      <c r="A187" s="23"/>
    </row>
    <row r="188" spans="1:1">
      <c r="A188" s="23"/>
    </row>
    <row r="189" spans="1:1">
      <c r="A189" s="23"/>
    </row>
    <row r="190" spans="1:1">
      <c r="A190" s="23"/>
    </row>
    <row r="191" spans="1:1">
      <c r="A191" s="23"/>
    </row>
    <row r="192" spans="1:1">
      <c r="A192" s="23"/>
    </row>
    <row r="193" spans="1:1">
      <c r="A193" s="23"/>
    </row>
    <row r="194" spans="1:1">
      <c r="A194" s="23"/>
    </row>
    <row r="195" spans="1:1">
      <c r="A195" s="23"/>
    </row>
    <row r="196" spans="1:1">
      <c r="A196" s="23"/>
    </row>
    <row r="197" spans="1:1">
      <c r="A197" s="23"/>
    </row>
    <row r="198" spans="1:1">
      <c r="A198" s="23"/>
    </row>
    <row r="199" spans="1:1">
      <c r="A199" s="23"/>
    </row>
    <row r="200" spans="1:1">
      <c r="A200" s="23"/>
    </row>
    <row r="201" spans="1:1">
      <c r="A201" s="23"/>
    </row>
    <row r="202" spans="1:1">
      <c r="A202" s="23"/>
    </row>
    <row r="203" spans="1:1">
      <c r="A203" s="23"/>
    </row>
    <row r="204" spans="1:1">
      <c r="A204" s="23"/>
    </row>
    <row r="205" spans="1:1">
      <c r="A205" s="23"/>
    </row>
    <row r="206" spans="1:1">
      <c r="A206" s="23"/>
    </row>
    <row r="207" spans="1:1">
      <c r="A207" s="23"/>
    </row>
    <row r="208" spans="1:1">
      <c r="A208" s="23"/>
    </row>
    <row r="209" spans="1:5">
      <c r="A209" s="23"/>
    </row>
    <row r="210" spans="1:5">
      <c r="A210" s="23"/>
    </row>
    <row r="211" spans="1:5">
      <c r="A211" s="23"/>
    </row>
    <row r="212" spans="1:5">
      <c r="A212" s="23"/>
    </row>
    <row r="213" spans="1:5">
      <c r="A213" s="23"/>
    </row>
    <row r="214" spans="1:5">
      <c r="A214" s="23"/>
    </row>
    <row r="215" spans="1:5">
      <c r="A215" s="23"/>
    </row>
    <row r="216" spans="1:5">
      <c r="A216" s="23"/>
    </row>
    <row r="217" spans="1:5">
      <c r="A217" s="33"/>
      <c r="B217" s="29"/>
      <c r="C217" s="29"/>
      <c r="D217" s="29"/>
      <c r="E217" s="29"/>
    </row>
    <row r="218" spans="1:5">
      <c r="A218" s="33"/>
      <c r="B218" s="29"/>
      <c r="C218" s="29"/>
      <c r="D218" s="29"/>
      <c r="E218" s="29"/>
    </row>
    <row r="219" spans="1:5">
      <c r="A219" s="33"/>
      <c r="B219" s="29"/>
      <c r="C219" s="29"/>
      <c r="D219" s="29"/>
      <c r="E219" s="29"/>
    </row>
    <row r="220" spans="1:5">
      <c r="A220" s="33"/>
      <c r="B220" s="29"/>
      <c r="C220" s="29"/>
      <c r="D220" s="29"/>
      <c r="E220" s="29"/>
    </row>
    <row r="221" spans="1:5">
      <c r="A221" s="33"/>
      <c r="B221" s="29"/>
      <c r="C221" s="29"/>
      <c r="D221" s="29"/>
      <c r="E221" s="29"/>
    </row>
    <row r="222" spans="1:5">
      <c r="A222" s="33"/>
      <c r="B222" s="29"/>
      <c r="C222" s="29"/>
      <c r="D222" s="29"/>
      <c r="E222" s="29"/>
    </row>
    <row r="223" spans="1:5">
      <c r="A223" s="33"/>
      <c r="B223" s="29"/>
      <c r="C223" s="29"/>
      <c r="D223" s="29"/>
      <c r="E223" s="29"/>
    </row>
    <row r="224" spans="1:5">
      <c r="A224" s="33"/>
      <c r="B224" s="29"/>
      <c r="C224" s="29"/>
      <c r="D224" s="29"/>
      <c r="E224" s="29"/>
    </row>
    <row r="225" spans="1:5">
      <c r="A225" s="23"/>
    </row>
    <row r="226" spans="1:5">
      <c r="A226" s="23"/>
    </row>
    <row r="227" spans="1:5">
      <c r="A227" s="23"/>
    </row>
    <row r="228" spans="1:5">
      <c r="A228" s="23"/>
    </row>
    <row r="229" spans="1:5">
      <c r="A229" s="23"/>
    </row>
    <row r="230" spans="1:5">
      <c r="A230" s="23"/>
    </row>
    <row r="231" spans="1:5">
      <c r="A231" s="23"/>
    </row>
    <row r="232" spans="1:5">
      <c r="A232" s="23"/>
    </row>
    <row r="233" spans="1:5">
      <c r="A233" s="23"/>
    </row>
    <row r="234" spans="1:5">
      <c r="A234" s="23"/>
    </row>
    <row r="235" spans="1:5">
      <c r="A235" s="23"/>
      <c r="B235" s="13"/>
      <c r="C235" s="13"/>
      <c r="D235" s="13"/>
      <c r="E235" s="13"/>
    </row>
    <row r="236" spans="1:5">
      <c r="A236" s="23"/>
      <c r="B236" s="13"/>
      <c r="C236" s="13"/>
      <c r="D236" s="13"/>
      <c r="E236" s="13"/>
    </row>
    <row r="237" spans="1:5">
      <c r="A237" s="15"/>
      <c r="B237" s="13"/>
      <c r="C237" s="13"/>
      <c r="D237" s="13"/>
      <c r="E237" s="13"/>
    </row>
    <row r="238" spans="1:5">
      <c r="A238" s="15"/>
      <c r="B238" s="13"/>
      <c r="C238" s="13"/>
      <c r="D238" s="13"/>
      <c r="E238" s="13"/>
    </row>
    <row r="239" spans="1:5">
      <c r="A239" s="15"/>
      <c r="B239" s="13"/>
      <c r="C239" s="13"/>
      <c r="D239" s="13"/>
      <c r="E239" s="13"/>
    </row>
    <row r="240" spans="1:5">
      <c r="A240" s="15"/>
      <c r="B240" s="13"/>
      <c r="C240" s="13"/>
      <c r="D240" s="13"/>
      <c r="E240" s="13"/>
    </row>
    <row r="241" spans="1:5">
      <c r="A241" s="15"/>
      <c r="B241" s="13"/>
      <c r="C241" s="13"/>
      <c r="D241" s="13"/>
      <c r="E241" s="13"/>
    </row>
    <row r="242" spans="1:5">
      <c r="A242" s="15"/>
      <c r="B242" s="13"/>
      <c r="C242" s="13"/>
      <c r="D242" s="13"/>
      <c r="E242" s="13"/>
    </row>
    <row r="243" spans="1:5">
      <c r="A243" s="15"/>
      <c r="B243" s="13"/>
      <c r="C243" s="13"/>
      <c r="D243" s="13"/>
      <c r="E243" s="13"/>
    </row>
    <row r="244" spans="1:5">
      <c r="A244" s="15"/>
      <c r="B244" s="13"/>
      <c r="C244" s="13"/>
      <c r="D244" s="13"/>
      <c r="E244" s="13"/>
    </row>
    <row r="245" spans="1:5">
      <c r="A245" s="15"/>
      <c r="B245" s="13"/>
      <c r="C245" s="13"/>
      <c r="D245" s="13"/>
      <c r="E245" s="13"/>
    </row>
    <row r="246" spans="1:5">
      <c r="A246" s="14"/>
      <c r="B246" s="12"/>
      <c r="C246" s="12"/>
      <c r="D246" s="12"/>
      <c r="E246" s="12"/>
    </row>
    <row r="247" spans="1:5">
      <c r="A247" s="15"/>
      <c r="B247" s="13"/>
      <c r="C247" s="13"/>
      <c r="D247" s="13"/>
      <c r="E247" s="13"/>
    </row>
    <row r="248" spans="1:5">
      <c r="A248" s="14"/>
      <c r="B248" s="12"/>
      <c r="C248" s="12"/>
      <c r="D248" s="12"/>
      <c r="E248" s="12"/>
    </row>
    <row r="249" spans="1:5">
      <c r="A249" s="24"/>
    </row>
    <row r="250" spans="1:5">
      <c r="A250" s="24"/>
    </row>
    <row r="251" spans="1:5">
      <c r="A251" s="24"/>
    </row>
    <row r="252" spans="1:5">
      <c r="A252" s="24"/>
    </row>
    <row r="253" spans="1:5">
      <c r="A253" s="24"/>
    </row>
    <row r="254" spans="1:5">
      <c r="A254" s="25"/>
    </row>
    <row r="255" spans="1:5">
      <c r="A255" s="25"/>
    </row>
    <row r="256" spans="1:5">
      <c r="A256" s="25"/>
    </row>
    <row r="257" spans="1:1">
      <c r="A257" s="25"/>
    </row>
    <row r="258" spans="1:1">
      <c r="A258" s="25"/>
    </row>
  </sheetData>
  <mergeCells count="1">
    <mergeCell ref="A7:E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57"/>
  <sheetViews>
    <sheetView topLeftCell="A3" zoomScale="85" zoomScaleNormal="85" workbookViewId="0">
      <selection activeCell="Y33" sqref="Y33"/>
    </sheetView>
  </sheetViews>
  <sheetFormatPr defaultRowHeight="14"/>
  <cols>
    <col min="1" max="1" width="15.25" customWidth="1"/>
    <col min="2" max="2" width="11.08203125" customWidth="1"/>
    <col min="3" max="4" width="12.08203125" customWidth="1"/>
    <col min="5" max="5" width="10.58203125" customWidth="1"/>
    <col min="6" max="8" width="9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15.5">
      <c r="A3" s="2" t="s">
        <v>27</v>
      </c>
      <c r="B3" s="85" t="s">
        <v>126</v>
      </c>
      <c r="C3">
        <v>4507</v>
      </c>
      <c r="D3" s="11" t="s">
        <v>21</v>
      </c>
      <c r="E3" s="10">
        <v>-27.058228</v>
      </c>
    </row>
    <row r="4" spans="1:9" ht="15.5">
      <c r="A4" s="2"/>
      <c r="D4" s="11" t="s">
        <v>22</v>
      </c>
      <c r="E4" s="10">
        <v>153.142459</v>
      </c>
      <c r="G4" s="3"/>
      <c r="H4" s="71"/>
    </row>
    <row r="5" spans="1:9" ht="15.5">
      <c r="A5" s="2"/>
      <c r="D5" s="5"/>
      <c r="E5" s="6"/>
      <c r="G5" s="3"/>
      <c r="H5" s="71"/>
    </row>
    <row r="6" spans="1:9">
      <c r="A6" s="4"/>
    </row>
    <row r="7" spans="1:9" ht="15.75" customHeight="1">
      <c r="A7" s="304"/>
      <c r="B7" s="304"/>
      <c r="C7" s="304"/>
      <c r="D7" s="304"/>
      <c r="E7" s="304"/>
      <c r="F7" s="9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95">
        <v>45678</v>
      </c>
      <c r="B10" s="296">
        <v>1000</v>
      </c>
      <c r="C10" s="296">
        <v>1000</v>
      </c>
      <c r="D10" s="296">
        <v>235251</v>
      </c>
      <c r="E10" s="297">
        <v>237251</v>
      </c>
      <c r="H10" s="38"/>
    </row>
    <row r="11" spans="1:9">
      <c r="A11" s="238">
        <v>45672</v>
      </c>
      <c r="B11" s="241">
        <v>441</v>
      </c>
      <c r="C11" s="241">
        <v>38</v>
      </c>
      <c r="D11" s="241">
        <v>50000</v>
      </c>
      <c r="E11" s="244">
        <v>50479</v>
      </c>
      <c r="H11" s="38"/>
    </row>
    <row r="12" spans="1:9">
      <c r="A12" s="122">
        <v>45642</v>
      </c>
      <c r="B12" s="123">
        <v>1089</v>
      </c>
      <c r="C12" s="123">
        <v>2</v>
      </c>
      <c r="D12" s="123">
        <v>0</v>
      </c>
      <c r="E12" s="124">
        <v>1091</v>
      </c>
      <c r="H12" s="38"/>
    </row>
    <row r="13" spans="1:9">
      <c r="A13" s="122">
        <v>45617</v>
      </c>
      <c r="B13" s="123">
        <v>1800</v>
      </c>
      <c r="C13" s="123">
        <v>0</v>
      </c>
      <c r="D13" s="123">
        <v>0</v>
      </c>
      <c r="E13" s="124">
        <v>1800</v>
      </c>
      <c r="H13" s="38"/>
    </row>
    <row r="14" spans="1:9">
      <c r="A14" s="122">
        <v>45594</v>
      </c>
      <c r="B14" s="123">
        <v>739</v>
      </c>
      <c r="C14" s="123">
        <v>0</v>
      </c>
      <c r="D14" s="123">
        <v>0</v>
      </c>
      <c r="E14" s="124">
        <v>739</v>
      </c>
      <c r="H14" s="38"/>
    </row>
    <row r="15" spans="1:9">
      <c r="A15" s="125">
        <v>45558</v>
      </c>
      <c r="B15" s="126">
        <v>692</v>
      </c>
      <c r="C15" s="126">
        <v>5</v>
      </c>
      <c r="D15" s="126">
        <v>0</v>
      </c>
      <c r="E15" s="127">
        <v>697</v>
      </c>
      <c r="H15" s="38"/>
    </row>
    <row r="16" spans="1:9">
      <c r="A16" s="125">
        <v>45525</v>
      </c>
      <c r="B16" s="126">
        <v>4310</v>
      </c>
      <c r="C16" s="126">
        <v>4368</v>
      </c>
      <c r="D16" s="126">
        <v>0</v>
      </c>
      <c r="E16" s="127">
        <v>8678</v>
      </c>
      <c r="H16" s="38"/>
    </row>
    <row r="17" spans="1:8">
      <c r="A17" s="125">
        <v>45499</v>
      </c>
      <c r="B17" s="126">
        <v>237</v>
      </c>
      <c r="C17" s="126">
        <v>1487</v>
      </c>
      <c r="D17" s="126">
        <v>0</v>
      </c>
      <c r="E17" s="127">
        <v>1724</v>
      </c>
      <c r="H17" s="38"/>
    </row>
    <row r="18" spans="1:8">
      <c r="A18" s="125">
        <v>45460</v>
      </c>
      <c r="B18" s="126">
        <v>224</v>
      </c>
      <c r="C18" s="126">
        <v>1404</v>
      </c>
      <c r="D18" s="126">
        <v>0</v>
      </c>
      <c r="E18" s="127">
        <v>1628</v>
      </c>
      <c r="H18" s="38"/>
    </row>
    <row r="19" spans="1:8">
      <c r="A19" s="125">
        <v>45428</v>
      </c>
      <c r="B19" s="126">
        <v>163</v>
      </c>
      <c r="C19" s="126">
        <v>7329</v>
      </c>
      <c r="D19" s="126">
        <v>0</v>
      </c>
      <c r="E19" s="127">
        <v>7492</v>
      </c>
      <c r="H19" s="38"/>
    </row>
    <row r="20" spans="1:8">
      <c r="A20" s="125">
        <v>45399</v>
      </c>
      <c r="B20" s="240">
        <v>1750</v>
      </c>
      <c r="C20" s="240">
        <v>3836</v>
      </c>
      <c r="D20" s="240">
        <v>0</v>
      </c>
      <c r="E20" s="243">
        <v>4839</v>
      </c>
      <c r="H20" s="38"/>
    </row>
    <row r="21" spans="1:8">
      <c r="A21" s="122">
        <v>45369</v>
      </c>
      <c r="B21" s="123">
        <v>1578</v>
      </c>
      <c r="C21" s="123">
        <v>306</v>
      </c>
      <c r="D21" s="123">
        <v>0</v>
      </c>
      <c r="E21" s="124">
        <v>1884</v>
      </c>
      <c r="H21" s="38"/>
    </row>
    <row r="22" spans="1:8">
      <c r="A22" s="122">
        <v>45344</v>
      </c>
      <c r="B22" s="123">
        <v>1307</v>
      </c>
      <c r="C22" s="123">
        <v>251</v>
      </c>
      <c r="D22" s="123">
        <v>0</v>
      </c>
      <c r="E22" s="124">
        <v>1558</v>
      </c>
      <c r="H22" s="38"/>
    </row>
    <row r="23" spans="1:8" ht="16.5" customHeight="1">
      <c r="A23" s="122">
        <v>45302</v>
      </c>
      <c r="B23" s="123">
        <v>568</v>
      </c>
      <c r="C23" s="123">
        <v>62</v>
      </c>
      <c r="D23" s="123">
        <v>0</v>
      </c>
      <c r="E23" s="124">
        <v>630</v>
      </c>
    </row>
    <row r="24" spans="1:8" ht="17.25" customHeight="1">
      <c r="A24" s="122">
        <v>45272</v>
      </c>
      <c r="B24" s="123">
        <v>906</v>
      </c>
      <c r="C24" s="123">
        <v>0</v>
      </c>
      <c r="D24" s="123">
        <v>0</v>
      </c>
      <c r="E24" s="124">
        <v>906</v>
      </c>
    </row>
    <row r="25" spans="1:8" ht="17.25" customHeight="1">
      <c r="A25" s="122">
        <v>45245</v>
      </c>
      <c r="B25" s="123">
        <v>521</v>
      </c>
      <c r="C25" s="123">
        <v>88</v>
      </c>
      <c r="D25" s="123">
        <v>0</v>
      </c>
      <c r="E25" s="124">
        <v>609</v>
      </c>
    </row>
    <row r="26" spans="1:8" ht="17.25" customHeight="1">
      <c r="A26" s="122">
        <v>45222</v>
      </c>
      <c r="B26" s="123">
        <v>1099</v>
      </c>
      <c r="C26" s="123">
        <v>687</v>
      </c>
      <c r="D26" s="123">
        <v>0</v>
      </c>
      <c r="E26" s="124">
        <v>1786</v>
      </c>
    </row>
    <row r="27" spans="1:8" ht="17.25" customHeight="1">
      <c r="A27" s="122">
        <v>45191</v>
      </c>
      <c r="B27" s="123">
        <v>864</v>
      </c>
      <c r="C27" s="123">
        <v>2568</v>
      </c>
      <c r="D27" s="123">
        <v>0</v>
      </c>
      <c r="E27" s="124">
        <v>3432</v>
      </c>
    </row>
    <row r="28" spans="1:8" ht="17.25" customHeight="1">
      <c r="A28" s="125">
        <v>45154</v>
      </c>
      <c r="B28" s="126">
        <v>1251</v>
      </c>
      <c r="C28" s="126">
        <v>1875</v>
      </c>
      <c r="D28" s="126">
        <v>0</v>
      </c>
      <c r="E28" s="127">
        <v>3126</v>
      </c>
    </row>
    <row r="29" spans="1:8" ht="17.25" customHeight="1">
      <c r="A29" s="125">
        <v>45124</v>
      </c>
      <c r="B29" s="126">
        <v>780</v>
      </c>
      <c r="C29" s="126">
        <v>7020</v>
      </c>
      <c r="D29" s="126">
        <v>0</v>
      </c>
      <c r="E29" s="127">
        <v>7800</v>
      </c>
    </row>
    <row r="30" spans="1:8" ht="17.25" customHeight="1">
      <c r="A30" s="125">
        <v>45104</v>
      </c>
      <c r="B30" s="126">
        <v>0</v>
      </c>
      <c r="C30" s="126">
        <v>0</v>
      </c>
      <c r="D30" s="126">
        <v>0</v>
      </c>
      <c r="E30" s="127">
        <v>0</v>
      </c>
    </row>
    <row r="31" spans="1:8" ht="17.25" customHeight="1">
      <c r="A31" s="125">
        <v>45064</v>
      </c>
      <c r="B31" s="126">
        <v>0</v>
      </c>
      <c r="C31" s="126">
        <v>0</v>
      </c>
      <c r="D31" s="126">
        <v>0</v>
      </c>
      <c r="E31" s="127">
        <v>0</v>
      </c>
    </row>
    <row r="32" spans="1:8" ht="16.5" customHeight="1">
      <c r="A32" s="125">
        <v>45043</v>
      </c>
      <c r="B32" s="126">
        <v>0</v>
      </c>
      <c r="C32" s="126">
        <v>0</v>
      </c>
      <c r="D32" s="126">
        <v>0</v>
      </c>
      <c r="E32" s="127">
        <v>0</v>
      </c>
    </row>
    <row r="33" spans="1:5" ht="16.5" customHeight="1">
      <c r="A33" s="125">
        <v>45030</v>
      </c>
      <c r="B33" s="126">
        <v>4000</v>
      </c>
      <c r="C33" s="126">
        <v>1000</v>
      </c>
      <c r="D33" s="126">
        <v>0</v>
      </c>
      <c r="E33" s="127">
        <v>5000</v>
      </c>
    </row>
    <row r="34" spans="1:5" ht="16.5" customHeight="1">
      <c r="A34" s="125">
        <v>45015</v>
      </c>
      <c r="B34" s="126">
        <v>5950</v>
      </c>
      <c r="C34" s="126">
        <v>1050</v>
      </c>
      <c r="D34" s="126">
        <v>0</v>
      </c>
      <c r="E34" s="127">
        <v>7000</v>
      </c>
    </row>
    <row r="35" spans="1:5" ht="16.5" customHeight="1">
      <c r="A35" s="125">
        <v>44992</v>
      </c>
      <c r="B35" s="126">
        <v>3564</v>
      </c>
      <c r="C35" s="126">
        <v>396</v>
      </c>
      <c r="D35" s="126">
        <v>0</v>
      </c>
      <c r="E35" s="127">
        <v>3960</v>
      </c>
    </row>
    <row r="36" spans="1:5" ht="16.5" customHeight="1">
      <c r="A36" s="125">
        <v>44972</v>
      </c>
      <c r="B36" s="126">
        <v>1500</v>
      </c>
      <c r="C36" s="126">
        <v>0</v>
      </c>
      <c r="D36" s="126">
        <v>0</v>
      </c>
      <c r="E36" s="127">
        <v>1500</v>
      </c>
    </row>
    <row r="37" spans="1:5" ht="16.5" customHeight="1">
      <c r="A37" s="122">
        <v>44945</v>
      </c>
      <c r="B37" s="123">
        <v>1020</v>
      </c>
      <c r="C37" s="123">
        <v>180</v>
      </c>
      <c r="D37" s="123">
        <v>0</v>
      </c>
      <c r="E37" s="124">
        <v>1200</v>
      </c>
    </row>
    <row r="38" spans="1:5" ht="16.5" customHeight="1">
      <c r="A38" s="122">
        <v>44911</v>
      </c>
      <c r="B38" s="123">
        <v>750</v>
      </c>
      <c r="C38" s="123">
        <v>0</v>
      </c>
      <c r="D38" s="123">
        <v>0</v>
      </c>
      <c r="E38" s="124">
        <v>750</v>
      </c>
    </row>
    <row r="39" spans="1:5" ht="16.5" customHeight="1">
      <c r="A39" s="122">
        <v>44887</v>
      </c>
      <c r="B39" s="123">
        <v>390</v>
      </c>
      <c r="C39" s="123">
        <v>0</v>
      </c>
      <c r="D39" s="123">
        <v>0</v>
      </c>
      <c r="E39" s="124">
        <v>390</v>
      </c>
    </row>
    <row r="40" spans="1:5" ht="16.5" customHeight="1">
      <c r="A40" s="122">
        <v>44881</v>
      </c>
      <c r="B40" s="123">
        <v>590</v>
      </c>
      <c r="C40" s="123">
        <v>0</v>
      </c>
      <c r="D40" s="123">
        <v>0</v>
      </c>
      <c r="E40" s="124">
        <v>590</v>
      </c>
    </row>
    <row r="41" spans="1:5" ht="16.5" customHeight="1">
      <c r="A41" s="122">
        <v>44868</v>
      </c>
      <c r="B41" s="123">
        <v>790</v>
      </c>
      <c r="C41" s="123">
        <v>10</v>
      </c>
      <c r="D41" s="123">
        <v>0</v>
      </c>
      <c r="E41" s="124">
        <v>800</v>
      </c>
    </row>
    <row r="42" spans="1:5" ht="16.5" customHeight="1">
      <c r="A42" s="122">
        <v>44840</v>
      </c>
      <c r="B42" s="123">
        <v>1030</v>
      </c>
      <c r="C42" s="123">
        <v>160</v>
      </c>
      <c r="D42" s="123">
        <v>0</v>
      </c>
      <c r="E42" s="124">
        <v>1190</v>
      </c>
    </row>
    <row r="43" spans="1:5" ht="16.5" customHeight="1">
      <c r="A43" s="122">
        <v>44810</v>
      </c>
      <c r="B43" s="123">
        <v>2220</v>
      </c>
      <c r="C43" s="123">
        <v>4780</v>
      </c>
      <c r="D43" s="123">
        <v>0</v>
      </c>
      <c r="E43" s="124">
        <v>7000</v>
      </c>
    </row>
    <row r="44" spans="1:5" ht="16.5" customHeight="1">
      <c r="A44" s="122">
        <v>44790</v>
      </c>
      <c r="B44" s="123">
        <v>3740</v>
      </c>
      <c r="C44" s="123">
        <v>6730</v>
      </c>
      <c r="D44" s="123">
        <v>0</v>
      </c>
      <c r="E44" s="124">
        <v>10470</v>
      </c>
    </row>
    <row r="45" spans="1:5" ht="16.5" customHeight="1">
      <c r="A45" s="122">
        <v>44777</v>
      </c>
      <c r="B45" s="123">
        <v>3110</v>
      </c>
      <c r="C45" s="123">
        <v>2890</v>
      </c>
      <c r="D45" s="123">
        <v>0</v>
      </c>
      <c r="E45" s="124">
        <v>6000</v>
      </c>
    </row>
    <row r="46" spans="1:5" ht="16.5" customHeight="1">
      <c r="A46" s="122">
        <v>44750</v>
      </c>
      <c r="B46" s="123">
        <v>240</v>
      </c>
      <c r="C46" s="123">
        <v>3000</v>
      </c>
      <c r="D46" s="123">
        <v>0</v>
      </c>
      <c r="E46" s="124">
        <v>3240</v>
      </c>
    </row>
    <row r="47" spans="1:5" ht="16.5" customHeight="1">
      <c r="A47" s="122">
        <v>44722</v>
      </c>
      <c r="B47" s="123">
        <v>360</v>
      </c>
      <c r="C47" s="123">
        <v>5640</v>
      </c>
      <c r="D47" s="123">
        <v>0</v>
      </c>
      <c r="E47" s="124">
        <v>6000</v>
      </c>
    </row>
    <row r="48" spans="1:5" ht="16.5" customHeight="1">
      <c r="A48" s="122">
        <v>44706</v>
      </c>
      <c r="B48" s="123">
        <v>460</v>
      </c>
      <c r="C48" s="123">
        <v>3700</v>
      </c>
      <c r="D48" s="123">
        <v>0</v>
      </c>
      <c r="E48" s="124">
        <v>4160</v>
      </c>
    </row>
    <row r="49" spans="1:5" ht="16.5" customHeight="1">
      <c r="A49" s="122">
        <v>44684</v>
      </c>
      <c r="B49" s="123">
        <v>440</v>
      </c>
      <c r="C49" s="123">
        <v>0</v>
      </c>
      <c r="D49" s="123">
        <v>0</v>
      </c>
      <c r="E49" s="124">
        <v>440</v>
      </c>
    </row>
    <row r="50" spans="1:5" ht="16.5" customHeight="1">
      <c r="A50" s="122">
        <v>44670</v>
      </c>
      <c r="B50" s="123">
        <v>0</v>
      </c>
      <c r="C50" s="123">
        <v>0</v>
      </c>
      <c r="D50" s="123">
        <v>0</v>
      </c>
      <c r="E50" s="124">
        <v>0</v>
      </c>
    </row>
    <row r="51" spans="1:5" ht="16.5" customHeight="1">
      <c r="A51" s="122">
        <v>44642</v>
      </c>
      <c r="B51" s="123">
        <v>3130</v>
      </c>
      <c r="C51" s="123">
        <v>10</v>
      </c>
      <c r="D51" s="123">
        <v>0</v>
      </c>
      <c r="E51" s="124">
        <v>3140</v>
      </c>
    </row>
    <row r="52" spans="1:5" ht="16.5" customHeight="1">
      <c r="A52" s="122">
        <v>44608</v>
      </c>
      <c r="B52" s="123">
        <v>1590</v>
      </c>
      <c r="C52" s="123">
        <v>160</v>
      </c>
      <c r="D52" s="123">
        <v>0</v>
      </c>
      <c r="E52" s="124">
        <v>1750</v>
      </c>
    </row>
    <row r="53" spans="1:5" ht="16.5" customHeight="1">
      <c r="A53" s="122">
        <v>44594</v>
      </c>
      <c r="B53" s="123">
        <v>1490</v>
      </c>
      <c r="C53" s="123">
        <v>0</v>
      </c>
      <c r="D53" s="123">
        <v>0</v>
      </c>
      <c r="E53" s="124">
        <v>1490</v>
      </c>
    </row>
    <row r="54" spans="1:5" ht="16.5" customHeight="1">
      <c r="A54" s="122">
        <v>44572</v>
      </c>
      <c r="B54" s="123">
        <v>550</v>
      </c>
      <c r="C54" s="123">
        <v>1</v>
      </c>
      <c r="D54" s="123">
        <v>0</v>
      </c>
      <c r="E54" s="124">
        <v>551</v>
      </c>
    </row>
    <row r="55" spans="1:5" ht="16.5" customHeight="1">
      <c r="A55" s="122">
        <v>44551</v>
      </c>
      <c r="B55" s="123">
        <v>780</v>
      </c>
      <c r="C55" s="123">
        <v>0</v>
      </c>
      <c r="D55" s="123">
        <v>0</v>
      </c>
      <c r="E55" s="124">
        <v>780</v>
      </c>
    </row>
    <row r="56" spans="1:5" ht="16.5" customHeight="1">
      <c r="A56" s="122">
        <v>44537</v>
      </c>
      <c r="B56" s="123">
        <v>640</v>
      </c>
      <c r="C56" s="123">
        <v>0</v>
      </c>
      <c r="D56" s="123">
        <v>0</v>
      </c>
      <c r="E56" s="124">
        <v>640</v>
      </c>
    </row>
    <row r="57" spans="1:5" ht="16.5" customHeight="1">
      <c r="A57" s="122">
        <v>44518</v>
      </c>
      <c r="B57" s="123">
        <v>540</v>
      </c>
      <c r="C57" s="123">
        <v>0</v>
      </c>
      <c r="D57" s="123">
        <v>0</v>
      </c>
      <c r="E57" s="124">
        <v>540</v>
      </c>
    </row>
    <row r="58" spans="1:5" ht="16.5" customHeight="1">
      <c r="A58" s="122">
        <v>44480</v>
      </c>
      <c r="B58" s="123">
        <v>0</v>
      </c>
      <c r="C58" s="123">
        <v>0</v>
      </c>
      <c r="D58" s="123">
        <v>0</v>
      </c>
      <c r="E58" s="124">
        <v>0</v>
      </c>
    </row>
    <row r="59" spans="1:5" ht="16.5" customHeight="1">
      <c r="A59" s="122">
        <v>44452</v>
      </c>
      <c r="B59" s="123">
        <v>0</v>
      </c>
      <c r="C59" s="123">
        <v>0</v>
      </c>
      <c r="D59" s="123">
        <v>0</v>
      </c>
      <c r="E59" s="124">
        <v>0</v>
      </c>
    </row>
    <row r="60" spans="1:5" ht="16.5" customHeight="1">
      <c r="A60" s="122">
        <v>44428</v>
      </c>
      <c r="B60" s="123">
        <v>0</v>
      </c>
      <c r="C60" s="123">
        <v>0</v>
      </c>
      <c r="D60" s="123">
        <v>0</v>
      </c>
      <c r="E60" s="124">
        <v>0</v>
      </c>
    </row>
    <row r="61" spans="1:5" ht="16.5" customHeight="1">
      <c r="A61" s="122">
        <v>44413</v>
      </c>
      <c r="B61" s="123">
        <v>0</v>
      </c>
      <c r="C61" s="123">
        <v>0</v>
      </c>
      <c r="D61" s="123">
        <v>0</v>
      </c>
      <c r="E61" s="124">
        <v>0</v>
      </c>
    </row>
    <row r="62" spans="1:5" ht="16.5" customHeight="1">
      <c r="A62" s="122">
        <v>44404</v>
      </c>
      <c r="B62" s="123">
        <v>1610</v>
      </c>
      <c r="C62" s="123">
        <v>2250</v>
      </c>
      <c r="D62" s="123">
        <v>0</v>
      </c>
      <c r="E62" s="124">
        <v>3860</v>
      </c>
    </row>
    <row r="63" spans="1:5" ht="16.5" customHeight="1">
      <c r="A63" s="122">
        <v>44391</v>
      </c>
      <c r="B63" s="123">
        <v>1600</v>
      </c>
      <c r="C63" s="123">
        <v>3160</v>
      </c>
      <c r="D63" s="123">
        <v>0</v>
      </c>
      <c r="E63" s="124">
        <v>4760</v>
      </c>
    </row>
    <row r="64" spans="1:5" ht="16.5" customHeight="1">
      <c r="A64" s="122">
        <v>44384</v>
      </c>
      <c r="B64" s="123">
        <v>1260</v>
      </c>
      <c r="C64" s="123">
        <v>5700</v>
      </c>
      <c r="D64" s="123">
        <v>0</v>
      </c>
      <c r="E64" s="124">
        <v>6960</v>
      </c>
    </row>
    <row r="65" spans="1:5" ht="16.5" customHeight="1">
      <c r="A65" s="122">
        <v>44354</v>
      </c>
      <c r="B65" s="123">
        <v>150</v>
      </c>
      <c r="C65" s="123">
        <v>0</v>
      </c>
      <c r="D65" s="123">
        <v>0</v>
      </c>
      <c r="E65" s="124">
        <v>150</v>
      </c>
    </row>
    <row r="66" spans="1:5" ht="16.5" customHeight="1">
      <c r="A66" s="122">
        <v>44335</v>
      </c>
      <c r="B66" s="123">
        <v>0</v>
      </c>
      <c r="C66" s="123">
        <v>0</v>
      </c>
      <c r="D66" s="123">
        <v>0</v>
      </c>
      <c r="E66" s="124">
        <v>0</v>
      </c>
    </row>
    <row r="67" spans="1:5" ht="16.5" customHeight="1">
      <c r="A67" s="122">
        <v>44322</v>
      </c>
      <c r="B67" s="123">
        <v>0</v>
      </c>
      <c r="C67" s="123">
        <v>0</v>
      </c>
      <c r="D67" s="123">
        <v>0</v>
      </c>
      <c r="E67" s="124">
        <v>0</v>
      </c>
    </row>
    <row r="68" spans="1:5" ht="16.5" customHeight="1">
      <c r="A68" s="122">
        <v>44302</v>
      </c>
      <c r="B68" s="123">
        <v>0</v>
      </c>
      <c r="C68" s="123">
        <v>0</v>
      </c>
      <c r="D68" s="123">
        <v>0</v>
      </c>
      <c r="E68" s="124">
        <v>0</v>
      </c>
    </row>
    <row r="69" spans="1:5" ht="16.5" customHeight="1">
      <c r="A69" s="122">
        <v>44300</v>
      </c>
      <c r="B69" s="123">
        <v>0</v>
      </c>
      <c r="C69" s="123">
        <v>0</v>
      </c>
      <c r="D69" s="123">
        <v>0</v>
      </c>
      <c r="E69" s="124">
        <v>0</v>
      </c>
    </row>
    <row r="70" spans="1:5" ht="16.5" customHeight="1">
      <c r="A70" s="122">
        <v>44293</v>
      </c>
      <c r="B70" s="123">
        <v>20</v>
      </c>
      <c r="C70" s="123">
        <v>6</v>
      </c>
      <c r="D70" s="123">
        <v>0</v>
      </c>
      <c r="E70" s="124">
        <v>26</v>
      </c>
    </row>
    <row r="71" spans="1:5" ht="16.5" customHeight="1">
      <c r="A71" s="122">
        <v>44263</v>
      </c>
      <c r="B71" s="126">
        <v>2070</v>
      </c>
      <c r="C71" s="126">
        <v>360</v>
      </c>
      <c r="D71" s="126">
        <v>0</v>
      </c>
      <c r="E71" s="127">
        <f>SUM(B71:D71)</f>
        <v>2430</v>
      </c>
    </row>
    <row r="72" spans="1:5" ht="16.5" customHeight="1">
      <c r="A72" s="122">
        <v>44243</v>
      </c>
      <c r="B72" s="126">
        <v>940</v>
      </c>
      <c r="C72" s="126">
        <v>50</v>
      </c>
      <c r="D72" s="126">
        <v>0</v>
      </c>
      <c r="E72" s="127">
        <f>SUM(B72:D72)</f>
        <v>990</v>
      </c>
    </row>
    <row r="73" spans="1:5" ht="16.5" customHeight="1">
      <c r="A73" s="122">
        <v>44232</v>
      </c>
      <c r="B73" s="126">
        <v>860</v>
      </c>
      <c r="C73" s="126">
        <v>40</v>
      </c>
      <c r="D73" s="126">
        <v>0</v>
      </c>
      <c r="E73" s="127">
        <f>SUM(B73:D73)</f>
        <v>900</v>
      </c>
    </row>
    <row r="74" spans="1:5" ht="16.5" customHeight="1">
      <c r="A74" s="125">
        <v>44209</v>
      </c>
      <c r="B74" s="126">
        <v>800</v>
      </c>
      <c r="C74" s="126">
        <v>0</v>
      </c>
      <c r="D74" s="126">
        <v>0</v>
      </c>
      <c r="E74" s="127">
        <v>800</v>
      </c>
    </row>
    <row r="75" spans="1:5" ht="16.5" customHeight="1">
      <c r="A75" s="125">
        <v>44188</v>
      </c>
      <c r="B75" s="126">
        <v>720</v>
      </c>
      <c r="C75" s="126">
        <v>30</v>
      </c>
      <c r="D75" s="126">
        <v>120</v>
      </c>
      <c r="E75" s="127">
        <f t="shared" ref="E75:E80" si="0">SUM(B75:D75)</f>
        <v>870</v>
      </c>
    </row>
    <row r="76" spans="1:5" ht="16.5" customHeight="1">
      <c r="A76" s="125">
        <v>44180</v>
      </c>
      <c r="B76" s="126">
        <v>550</v>
      </c>
      <c r="C76" s="126">
        <v>50</v>
      </c>
      <c r="D76" s="126">
        <v>30</v>
      </c>
      <c r="E76" s="127">
        <f t="shared" si="0"/>
        <v>630</v>
      </c>
    </row>
    <row r="77" spans="1:5" ht="16.5" customHeight="1">
      <c r="A77" s="125">
        <v>44173</v>
      </c>
      <c r="B77" s="126">
        <v>900</v>
      </c>
      <c r="C77" s="126">
        <v>170</v>
      </c>
      <c r="D77" s="126">
        <v>0</v>
      </c>
      <c r="E77" s="127">
        <f t="shared" si="0"/>
        <v>1070</v>
      </c>
    </row>
    <row r="78" spans="1:5" ht="16.5" customHeight="1">
      <c r="A78" s="125">
        <v>44153</v>
      </c>
      <c r="B78" s="126">
        <v>1000</v>
      </c>
      <c r="C78" s="126">
        <v>0</v>
      </c>
      <c r="D78" s="126">
        <v>80</v>
      </c>
      <c r="E78" s="127">
        <f t="shared" si="0"/>
        <v>1080</v>
      </c>
    </row>
    <row r="79" spans="1:5" ht="16.5" customHeight="1">
      <c r="A79" s="125">
        <v>44139</v>
      </c>
      <c r="B79" s="126">
        <v>560</v>
      </c>
      <c r="C79" s="126">
        <v>370</v>
      </c>
      <c r="D79" s="126">
        <v>500</v>
      </c>
      <c r="E79" s="127">
        <f t="shared" si="0"/>
        <v>1430</v>
      </c>
    </row>
    <row r="80" spans="1:5" ht="16.5" customHeight="1">
      <c r="A80" s="125">
        <v>44123</v>
      </c>
      <c r="B80" s="126">
        <v>800</v>
      </c>
      <c r="C80" s="126">
        <v>1120</v>
      </c>
      <c r="D80" s="126">
        <v>0</v>
      </c>
      <c r="E80" s="127">
        <f t="shared" si="0"/>
        <v>1920</v>
      </c>
    </row>
    <row r="81" spans="1:5" ht="16.5" customHeight="1">
      <c r="A81" s="125">
        <v>44112</v>
      </c>
      <c r="B81" s="126">
        <v>1600</v>
      </c>
      <c r="C81" s="126">
        <v>4400</v>
      </c>
      <c r="D81" s="126">
        <v>0</v>
      </c>
      <c r="E81" s="127">
        <v>6000</v>
      </c>
    </row>
    <row r="82" spans="1:5" ht="16.5" customHeight="1">
      <c r="A82" s="125">
        <v>44078</v>
      </c>
      <c r="B82" s="126">
        <v>2040</v>
      </c>
      <c r="C82" s="126">
        <v>4180</v>
      </c>
      <c r="D82" s="126">
        <v>0</v>
      </c>
      <c r="E82" s="127">
        <v>6220</v>
      </c>
    </row>
    <row r="83" spans="1:5" ht="16.5" customHeight="1">
      <c r="A83" s="125">
        <v>44063</v>
      </c>
      <c r="B83" s="126">
        <v>1800</v>
      </c>
      <c r="C83" s="126">
        <v>2480</v>
      </c>
      <c r="D83" s="126">
        <v>0</v>
      </c>
      <c r="E83" s="127">
        <f>SUM(B83:D83)</f>
        <v>4280</v>
      </c>
    </row>
    <row r="84" spans="1:5" ht="16.5" customHeight="1">
      <c r="A84" s="125">
        <v>44046</v>
      </c>
      <c r="B84" s="126">
        <v>2010</v>
      </c>
      <c r="C84" s="126">
        <v>1350</v>
      </c>
      <c r="D84" s="126">
        <v>0</v>
      </c>
      <c r="E84" s="127">
        <f>SUM(B84:D84)</f>
        <v>3360</v>
      </c>
    </row>
    <row r="85" spans="1:5" ht="15" customHeight="1">
      <c r="A85" s="125">
        <v>44042</v>
      </c>
      <c r="B85" s="126">
        <v>400</v>
      </c>
      <c r="C85" s="126">
        <v>0</v>
      </c>
      <c r="D85" s="126">
        <v>0</v>
      </c>
      <c r="E85" s="127">
        <f>SUM(B85:D85)</f>
        <v>400</v>
      </c>
    </row>
    <row r="86" spans="1:5" ht="15" customHeight="1">
      <c r="A86" s="125">
        <v>44013</v>
      </c>
      <c r="B86" s="126">
        <v>0</v>
      </c>
      <c r="C86" s="126">
        <v>0</v>
      </c>
      <c r="D86" s="126">
        <v>0</v>
      </c>
      <c r="E86" s="127">
        <f>SUM(B86:D86)</f>
        <v>0</v>
      </c>
    </row>
    <row r="87" spans="1:5" ht="15" customHeight="1">
      <c r="A87" s="125">
        <v>44000</v>
      </c>
      <c r="B87" s="126">
        <v>0</v>
      </c>
      <c r="C87" s="126">
        <v>0</v>
      </c>
      <c r="D87" s="126">
        <v>0</v>
      </c>
      <c r="E87" s="127">
        <f>SUM(B87:D87)</f>
        <v>0</v>
      </c>
    </row>
    <row r="88" spans="1:5" ht="15" customHeight="1">
      <c r="A88" s="122">
        <v>43983</v>
      </c>
      <c r="B88" s="123">
        <v>200</v>
      </c>
      <c r="C88" s="123">
        <v>4740</v>
      </c>
      <c r="D88" s="123">
        <v>0</v>
      </c>
      <c r="E88" s="124">
        <v>4940</v>
      </c>
    </row>
    <row r="89" spans="1:5" ht="15" customHeight="1">
      <c r="A89" s="122">
        <v>43972</v>
      </c>
      <c r="B89" s="123">
        <v>100</v>
      </c>
      <c r="C89" s="123">
        <v>2490</v>
      </c>
      <c r="D89" s="123">
        <v>0</v>
      </c>
      <c r="E89" s="124">
        <v>2590</v>
      </c>
    </row>
    <row r="90" spans="1:5" ht="15" customHeight="1">
      <c r="A90" s="125">
        <v>43962</v>
      </c>
      <c r="B90" s="126">
        <v>80</v>
      </c>
      <c r="C90" s="126">
        <v>3500</v>
      </c>
      <c r="D90" s="126">
        <v>100</v>
      </c>
      <c r="E90" s="127">
        <f>SUM(B90:D90)</f>
        <v>3680</v>
      </c>
    </row>
    <row r="91" spans="1:5" ht="15" customHeight="1">
      <c r="A91" s="125">
        <v>43922</v>
      </c>
      <c r="B91" s="126">
        <v>630</v>
      </c>
      <c r="C91" s="126">
        <v>440</v>
      </c>
      <c r="D91" s="126">
        <v>0</v>
      </c>
      <c r="E91" s="127">
        <v>1070</v>
      </c>
    </row>
    <row r="92" spans="1:5" ht="15" customHeight="1">
      <c r="A92" s="125">
        <v>43893</v>
      </c>
      <c r="B92" s="126">
        <v>810</v>
      </c>
      <c r="C92" s="126">
        <v>305</v>
      </c>
      <c r="D92" s="126">
        <v>0</v>
      </c>
      <c r="E92" s="127">
        <v>1115</v>
      </c>
    </row>
    <row r="93" spans="1:5" ht="15" customHeight="1">
      <c r="A93" s="125">
        <v>43864</v>
      </c>
      <c r="B93" s="126">
        <v>450</v>
      </c>
      <c r="C93" s="126">
        <v>0</v>
      </c>
      <c r="D93" s="126">
        <v>4180</v>
      </c>
      <c r="E93" s="127">
        <f>SUM(B93:D93)</f>
        <v>4630</v>
      </c>
    </row>
    <row r="94" spans="1:5" ht="15" customHeight="1">
      <c r="A94" s="125">
        <v>43858</v>
      </c>
      <c r="B94" s="126">
        <v>580</v>
      </c>
      <c r="C94" s="126">
        <v>40</v>
      </c>
      <c r="D94" s="126">
        <v>4350</v>
      </c>
      <c r="E94" s="127">
        <f>SUM(B94:D94)</f>
        <v>4970</v>
      </c>
    </row>
    <row r="95" spans="1:5" ht="15" customHeight="1">
      <c r="A95" s="125">
        <v>43851</v>
      </c>
      <c r="B95" s="126">
        <v>1350</v>
      </c>
      <c r="C95" s="126">
        <v>340</v>
      </c>
      <c r="D95" s="126">
        <v>400</v>
      </c>
      <c r="E95" s="127">
        <f>SUM(B95:D95)</f>
        <v>2090</v>
      </c>
    </row>
    <row r="96" spans="1:5" ht="15" customHeight="1">
      <c r="A96" s="125">
        <v>43840</v>
      </c>
      <c r="B96" s="126">
        <v>873</v>
      </c>
      <c r="C96" s="126">
        <v>97</v>
      </c>
      <c r="D96" s="126">
        <v>0</v>
      </c>
      <c r="E96" s="127">
        <v>970</v>
      </c>
    </row>
    <row r="97" spans="1:5" ht="15" customHeight="1">
      <c r="A97" s="125">
        <v>43810</v>
      </c>
      <c r="B97" s="126">
        <v>380</v>
      </c>
      <c r="C97" s="126">
        <v>310</v>
      </c>
      <c r="D97" s="126">
        <v>0</v>
      </c>
      <c r="E97" s="127">
        <v>690</v>
      </c>
    </row>
    <row r="98" spans="1:5" ht="15" customHeight="1">
      <c r="A98" s="125">
        <v>43784</v>
      </c>
      <c r="B98" s="126">
        <v>323</v>
      </c>
      <c r="C98" s="126">
        <v>216</v>
      </c>
      <c r="D98" s="126">
        <v>0</v>
      </c>
      <c r="E98" s="127">
        <v>539</v>
      </c>
    </row>
    <row r="99" spans="1:5" ht="15" customHeight="1">
      <c r="A99" s="125">
        <v>43773</v>
      </c>
      <c r="B99" s="126">
        <v>491</v>
      </c>
      <c r="C99" s="126">
        <v>1964</v>
      </c>
      <c r="D99" s="126">
        <v>0</v>
      </c>
      <c r="E99" s="127">
        <v>2455</v>
      </c>
    </row>
    <row r="100" spans="1:5" ht="15" customHeight="1">
      <c r="A100" s="125">
        <v>43739</v>
      </c>
      <c r="B100" s="126">
        <v>294</v>
      </c>
      <c r="C100" s="126">
        <v>196</v>
      </c>
      <c r="D100" s="126">
        <v>0</v>
      </c>
      <c r="E100" s="127">
        <v>490</v>
      </c>
    </row>
    <row r="101" spans="1:5" ht="15" customHeight="1">
      <c r="A101" s="122">
        <v>43710</v>
      </c>
      <c r="B101" s="126">
        <v>325</v>
      </c>
      <c r="C101" s="126">
        <v>140</v>
      </c>
      <c r="D101" s="126">
        <v>0</v>
      </c>
      <c r="E101" s="127">
        <v>465</v>
      </c>
    </row>
    <row r="102" spans="1:5" ht="15" customHeight="1">
      <c r="A102" s="122">
        <v>43683</v>
      </c>
      <c r="B102" s="126">
        <v>75</v>
      </c>
      <c r="C102" s="126">
        <v>30</v>
      </c>
      <c r="D102" s="126">
        <v>0</v>
      </c>
      <c r="E102" s="127">
        <v>105</v>
      </c>
    </row>
    <row r="103" spans="1:5" ht="15" customHeight="1">
      <c r="A103" s="125">
        <v>43649</v>
      </c>
      <c r="B103" s="126">
        <v>0</v>
      </c>
      <c r="C103" s="126">
        <v>0</v>
      </c>
      <c r="D103" s="126">
        <v>0</v>
      </c>
      <c r="E103" s="127">
        <v>0</v>
      </c>
    </row>
    <row r="104" spans="1:5" ht="15" customHeight="1">
      <c r="A104" s="125">
        <v>43621</v>
      </c>
      <c r="B104" s="126">
        <v>0</v>
      </c>
      <c r="C104" s="126">
        <v>0</v>
      </c>
      <c r="D104" s="126">
        <v>0</v>
      </c>
      <c r="E104" s="127">
        <v>0</v>
      </c>
    </row>
    <row r="105" spans="1:5" ht="15" customHeight="1">
      <c r="A105" s="125">
        <v>43593</v>
      </c>
      <c r="B105" s="126">
        <v>0</v>
      </c>
      <c r="C105" s="126">
        <v>0</v>
      </c>
      <c r="D105" s="126">
        <v>0</v>
      </c>
      <c r="E105" s="127">
        <v>0</v>
      </c>
    </row>
    <row r="106" spans="1:5" ht="15" customHeight="1">
      <c r="A106" s="125">
        <v>43563</v>
      </c>
      <c r="B106" s="126">
        <v>2</v>
      </c>
      <c r="C106" s="126">
        <v>0</v>
      </c>
      <c r="D106" s="126">
        <v>0</v>
      </c>
      <c r="E106" s="127">
        <v>2</v>
      </c>
    </row>
    <row r="107" spans="1:5" ht="15" customHeight="1">
      <c r="A107" s="125">
        <v>43535</v>
      </c>
      <c r="B107" s="126">
        <v>0</v>
      </c>
      <c r="C107" s="126">
        <v>0</v>
      </c>
      <c r="D107" s="126">
        <v>0</v>
      </c>
      <c r="E107" s="127">
        <v>0</v>
      </c>
    </row>
    <row r="108" spans="1:5" ht="15" customHeight="1">
      <c r="A108" s="125">
        <v>43504</v>
      </c>
      <c r="B108" s="126">
        <v>0</v>
      </c>
      <c r="C108" s="126">
        <v>0</v>
      </c>
      <c r="D108" s="126">
        <v>0</v>
      </c>
      <c r="E108" s="127">
        <v>0</v>
      </c>
    </row>
    <row r="109" spans="1:5" ht="15" customHeight="1">
      <c r="A109" s="125">
        <v>43474</v>
      </c>
      <c r="B109" s="126">
        <v>1</v>
      </c>
      <c r="C109" s="126">
        <v>0</v>
      </c>
      <c r="D109" s="126">
        <v>0</v>
      </c>
      <c r="E109" s="127">
        <v>1</v>
      </c>
    </row>
    <row r="110" spans="1:5" ht="15" customHeight="1">
      <c r="A110" s="125">
        <v>43452</v>
      </c>
      <c r="B110" s="126">
        <v>0</v>
      </c>
      <c r="C110" s="126">
        <v>0</v>
      </c>
      <c r="D110" s="126">
        <v>0</v>
      </c>
      <c r="E110" s="127">
        <v>0</v>
      </c>
    </row>
    <row r="111" spans="1:5" ht="15" customHeight="1">
      <c r="A111" s="125">
        <v>43425</v>
      </c>
      <c r="B111" s="126">
        <v>0</v>
      </c>
      <c r="C111" s="126">
        <v>0</v>
      </c>
      <c r="D111" s="126">
        <v>0</v>
      </c>
      <c r="E111" s="127">
        <v>0</v>
      </c>
    </row>
    <row r="112" spans="1:5" ht="15" customHeight="1">
      <c r="A112" s="125">
        <v>43396</v>
      </c>
      <c r="B112" s="126">
        <v>1</v>
      </c>
      <c r="C112" s="126">
        <v>0</v>
      </c>
      <c r="D112" s="126">
        <v>0</v>
      </c>
      <c r="E112" s="127">
        <v>1</v>
      </c>
    </row>
    <row r="113" spans="1:5" ht="15" customHeight="1">
      <c r="A113" s="125">
        <v>43378</v>
      </c>
      <c r="B113" s="126">
        <v>0</v>
      </c>
      <c r="C113" s="126">
        <v>0</v>
      </c>
      <c r="D113" s="126">
        <v>0</v>
      </c>
      <c r="E113" s="127">
        <v>0</v>
      </c>
    </row>
    <row r="114" spans="1:5" ht="15" customHeight="1">
      <c r="A114" s="125">
        <v>43368</v>
      </c>
      <c r="B114" s="126">
        <v>0</v>
      </c>
      <c r="C114" s="126">
        <v>0</v>
      </c>
      <c r="D114" s="126">
        <v>0</v>
      </c>
      <c r="E114" s="127">
        <v>0</v>
      </c>
    </row>
    <row r="115" spans="1:5">
      <c r="A115" s="125">
        <v>43328</v>
      </c>
      <c r="B115" s="126">
        <v>0</v>
      </c>
      <c r="C115" s="126">
        <v>0</v>
      </c>
      <c r="D115" s="126">
        <v>0</v>
      </c>
      <c r="E115" s="127">
        <v>0</v>
      </c>
    </row>
    <row r="116" spans="1:5">
      <c r="A116" s="125">
        <v>43283</v>
      </c>
      <c r="B116" s="126">
        <v>0</v>
      </c>
      <c r="C116" s="126">
        <v>0</v>
      </c>
      <c r="D116" s="126">
        <v>0</v>
      </c>
      <c r="E116" s="127">
        <v>0</v>
      </c>
    </row>
    <row r="117" spans="1:5">
      <c r="A117" s="122">
        <v>43255</v>
      </c>
      <c r="B117" s="123">
        <v>0</v>
      </c>
      <c r="C117" s="123">
        <v>0</v>
      </c>
      <c r="D117" s="123">
        <v>0</v>
      </c>
      <c r="E117" s="124">
        <v>0</v>
      </c>
    </row>
    <row r="118" spans="1:5">
      <c r="A118" s="125">
        <v>43221</v>
      </c>
      <c r="B118" s="126">
        <v>0</v>
      </c>
      <c r="C118" s="126">
        <v>0</v>
      </c>
      <c r="D118" s="126">
        <v>0</v>
      </c>
      <c r="E118" s="127">
        <v>0</v>
      </c>
    </row>
    <row r="119" spans="1:5">
      <c r="A119" s="125">
        <v>43195</v>
      </c>
      <c r="B119" s="126">
        <v>0</v>
      </c>
      <c r="C119" s="126">
        <v>0</v>
      </c>
      <c r="D119" s="126">
        <v>0</v>
      </c>
      <c r="E119" s="127">
        <v>0</v>
      </c>
    </row>
    <row r="120" spans="1:5">
      <c r="A120" s="125">
        <v>43165</v>
      </c>
      <c r="B120" s="126">
        <v>0</v>
      </c>
      <c r="C120" s="126">
        <v>0</v>
      </c>
      <c r="D120" s="126">
        <v>0</v>
      </c>
      <c r="E120" s="127">
        <v>0</v>
      </c>
    </row>
    <row r="121" spans="1:5">
      <c r="A121" s="125">
        <v>43137</v>
      </c>
      <c r="B121" s="126">
        <v>0</v>
      </c>
      <c r="C121" s="126">
        <v>0</v>
      </c>
      <c r="D121" s="126">
        <v>0</v>
      </c>
      <c r="E121" s="127">
        <v>0</v>
      </c>
    </row>
    <row r="122" spans="1:5">
      <c r="A122" s="125">
        <v>43103</v>
      </c>
      <c r="B122" s="126">
        <v>0</v>
      </c>
      <c r="C122" s="126">
        <v>0</v>
      </c>
      <c r="D122" s="126">
        <v>0</v>
      </c>
      <c r="E122" s="127">
        <v>0</v>
      </c>
    </row>
    <row r="123" spans="1:5">
      <c r="A123" s="125">
        <v>43073</v>
      </c>
      <c r="B123" s="126">
        <v>0</v>
      </c>
      <c r="C123" s="126">
        <v>0</v>
      </c>
      <c r="D123" s="126">
        <v>0</v>
      </c>
      <c r="E123" s="127">
        <v>0</v>
      </c>
    </row>
    <row r="124" spans="1:5">
      <c r="A124" s="125">
        <v>43041</v>
      </c>
      <c r="B124" s="126">
        <v>0</v>
      </c>
      <c r="C124" s="126">
        <v>0</v>
      </c>
      <c r="D124" s="126">
        <v>0</v>
      </c>
      <c r="E124" s="127">
        <v>0</v>
      </c>
    </row>
    <row r="125" spans="1:5">
      <c r="A125" s="125">
        <v>43026</v>
      </c>
      <c r="B125" s="126">
        <v>7</v>
      </c>
      <c r="C125" s="126">
        <v>0</v>
      </c>
      <c r="D125" s="126">
        <v>0</v>
      </c>
      <c r="E125" s="127">
        <v>7</v>
      </c>
    </row>
    <row r="126" spans="1:5">
      <c r="A126" s="125">
        <v>43011</v>
      </c>
      <c r="B126" s="126">
        <v>0</v>
      </c>
      <c r="C126" s="126">
        <v>0</v>
      </c>
      <c r="D126" s="126">
        <v>0</v>
      </c>
      <c r="E126" s="127">
        <v>0</v>
      </c>
    </row>
    <row r="127" spans="1:5">
      <c r="A127" s="125">
        <v>42982</v>
      </c>
      <c r="B127" s="126">
        <v>0</v>
      </c>
      <c r="C127" s="126">
        <v>0</v>
      </c>
      <c r="D127" s="126">
        <v>0</v>
      </c>
      <c r="E127" s="127">
        <v>0</v>
      </c>
    </row>
    <row r="128" spans="1:5">
      <c r="A128" s="125">
        <v>42969</v>
      </c>
      <c r="B128" s="126">
        <v>0</v>
      </c>
      <c r="C128" s="126">
        <v>0</v>
      </c>
      <c r="D128" s="126">
        <v>0</v>
      </c>
      <c r="E128" s="127">
        <v>0</v>
      </c>
    </row>
    <row r="129" spans="1:5">
      <c r="A129" s="125">
        <v>42949</v>
      </c>
      <c r="B129" s="126">
        <v>2</v>
      </c>
      <c r="C129" s="126">
        <v>0</v>
      </c>
      <c r="D129" s="126">
        <v>0</v>
      </c>
      <c r="E129" s="127">
        <v>2</v>
      </c>
    </row>
    <row r="130" spans="1:5">
      <c r="A130" s="125">
        <v>42934</v>
      </c>
      <c r="B130" s="126">
        <v>0</v>
      </c>
      <c r="C130" s="126">
        <v>0</v>
      </c>
      <c r="D130" s="126">
        <v>0</v>
      </c>
      <c r="E130" s="127">
        <v>0</v>
      </c>
    </row>
    <row r="131" spans="1:5">
      <c r="A131" s="125">
        <v>42920</v>
      </c>
      <c r="B131" s="126">
        <v>0</v>
      </c>
      <c r="C131" s="126">
        <v>0</v>
      </c>
      <c r="D131" s="126">
        <v>0</v>
      </c>
      <c r="E131" s="127">
        <v>0</v>
      </c>
    </row>
    <row r="132" spans="1:5">
      <c r="A132" s="125">
        <v>42907</v>
      </c>
      <c r="B132" s="126">
        <v>0</v>
      </c>
      <c r="C132" s="126">
        <v>0</v>
      </c>
      <c r="D132" s="126">
        <v>0</v>
      </c>
      <c r="E132" s="127">
        <v>0</v>
      </c>
    </row>
    <row r="133" spans="1:5">
      <c r="A133" s="125">
        <v>42893</v>
      </c>
      <c r="B133" s="126">
        <v>0</v>
      </c>
      <c r="C133" s="126">
        <v>0</v>
      </c>
      <c r="D133" s="126">
        <v>0</v>
      </c>
      <c r="E133" s="127">
        <v>0</v>
      </c>
    </row>
    <row r="134" spans="1:5">
      <c r="A134" s="125">
        <v>42881</v>
      </c>
      <c r="B134" s="126">
        <v>0</v>
      </c>
      <c r="C134" s="126">
        <v>0</v>
      </c>
      <c r="D134" s="126">
        <v>0</v>
      </c>
      <c r="E134" s="127">
        <v>0</v>
      </c>
    </row>
    <row r="135" spans="1:5">
      <c r="A135" s="125">
        <v>42867</v>
      </c>
      <c r="B135" s="126">
        <v>0</v>
      </c>
      <c r="C135" s="126">
        <v>0</v>
      </c>
      <c r="D135" s="126">
        <v>0</v>
      </c>
      <c r="E135" s="127">
        <v>0</v>
      </c>
    </row>
    <row r="136" spans="1:5">
      <c r="A136" s="125">
        <v>42853</v>
      </c>
      <c r="B136" s="126">
        <v>0</v>
      </c>
      <c r="C136" s="126">
        <v>0</v>
      </c>
      <c r="D136" s="126">
        <v>0</v>
      </c>
      <c r="E136" s="127">
        <v>0</v>
      </c>
    </row>
    <row r="137" spans="1:5">
      <c r="A137" s="122">
        <v>42838</v>
      </c>
      <c r="B137" s="123">
        <v>0</v>
      </c>
      <c r="C137" s="123">
        <v>0</v>
      </c>
      <c r="D137" s="123">
        <v>0</v>
      </c>
      <c r="E137" s="124">
        <v>0</v>
      </c>
    </row>
    <row r="138" spans="1:5">
      <c r="A138" s="122">
        <v>42822</v>
      </c>
      <c r="B138" s="123">
        <v>0</v>
      </c>
      <c r="C138" s="123">
        <v>0</v>
      </c>
      <c r="D138" s="123">
        <v>0</v>
      </c>
      <c r="E138" s="124">
        <v>0</v>
      </c>
    </row>
    <row r="139" spans="1:5">
      <c r="A139" s="122">
        <v>42809</v>
      </c>
      <c r="B139" s="123">
        <v>0</v>
      </c>
      <c r="C139" s="123">
        <v>0</v>
      </c>
      <c r="D139" s="123">
        <v>0</v>
      </c>
      <c r="E139" s="124">
        <v>0</v>
      </c>
    </row>
    <row r="140" spans="1:5">
      <c r="A140" s="125">
        <v>42801</v>
      </c>
      <c r="B140" s="123">
        <v>0</v>
      </c>
      <c r="C140" s="123">
        <v>0</v>
      </c>
      <c r="D140" s="123">
        <v>0</v>
      </c>
      <c r="E140" s="124">
        <v>0</v>
      </c>
    </row>
    <row r="141" spans="1:5">
      <c r="A141" s="125">
        <v>42783</v>
      </c>
      <c r="B141" s="126">
        <v>0</v>
      </c>
      <c r="C141" s="126">
        <v>0</v>
      </c>
      <c r="D141" s="126">
        <v>0</v>
      </c>
      <c r="E141" s="127">
        <f>SUM(B141:D141)</f>
        <v>0</v>
      </c>
    </row>
    <row r="142" spans="1:5">
      <c r="A142" s="125">
        <v>42759</v>
      </c>
      <c r="B142" s="126">
        <v>0</v>
      </c>
      <c r="C142" s="126">
        <v>0</v>
      </c>
      <c r="D142" s="126">
        <v>0</v>
      </c>
      <c r="E142" s="127">
        <f>SUM(B142:D142)</f>
        <v>0</v>
      </c>
    </row>
    <row r="143" spans="1:5">
      <c r="A143" s="125">
        <v>42741</v>
      </c>
      <c r="B143" s="126">
        <v>0</v>
      </c>
      <c r="C143" s="126">
        <v>0</v>
      </c>
      <c r="D143" s="126">
        <v>0</v>
      </c>
      <c r="E143" s="127">
        <f t="shared" ref="E143:E148" si="1">SUM(B143:D143)</f>
        <v>0</v>
      </c>
    </row>
    <row r="144" spans="1:5">
      <c r="A144" s="125">
        <v>42710</v>
      </c>
      <c r="B144" s="126">
        <v>1</v>
      </c>
      <c r="C144" s="126">
        <v>0</v>
      </c>
      <c r="D144" s="126">
        <v>0</v>
      </c>
      <c r="E144" s="127">
        <f t="shared" si="1"/>
        <v>1</v>
      </c>
    </row>
    <row r="145" spans="1:5">
      <c r="A145" s="125">
        <v>42697</v>
      </c>
      <c r="B145" s="126">
        <v>0</v>
      </c>
      <c r="C145" s="126">
        <v>0</v>
      </c>
      <c r="D145" s="126">
        <v>0</v>
      </c>
      <c r="E145" s="127">
        <f t="shared" si="1"/>
        <v>0</v>
      </c>
    </row>
    <row r="146" spans="1:5">
      <c r="A146" s="125">
        <v>42683</v>
      </c>
      <c r="B146" s="126">
        <v>0</v>
      </c>
      <c r="C146" s="126">
        <v>0</v>
      </c>
      <c r="D146" s="126">
        <v>0</v>
      </c>
      <c r="E146" s="127">
        <f t="shared" si="1"/>
        <v>0</v>
      </c>
    </row>
    <row r="147" spans="1:5">
      <c r="A147" s="125">
        <v>42669</v>
      </c>
      <c r="B147" s="126">
        <v>0</v>
      </c>
      <c r="C147" s="126">
        <v>0</v>
      </c>
      <c r="D147" s="126">
        <v>0</v>
      </c>
      <c r="E147" s="127">
        <f t="shared" si="1"/>
        <v>0</v>
      </c>
    </row>
    <row r="148" spans="1:5">
      <c r="A148" s="125">
        <v>42654</v>
      </c>
      <c r="B148" s="126">
        <v>0</v>
      </c>
      <c r="C148" s="126">
        <v>0</v>
      </c>
      <c r="D148" s="126">
        <v>0</v>
      </c>
      <c r="E148" s="127">
        <f t="shared" si="1"/>
        <v>0</v>
      </c>
    </row>
    <row r="149" spans="1:5">
      <c r="A149" s="125">
        <v>42642</v>
      </c>
      <c r="B149" s="126">
        <v>0</v>
      </c>
      <c r="C149" s="126">
        <v>0</v>
      </c>
      <c r="D149" s="126">
        <v>0</v>
      </c>
      <c r="E149" s="127">
        <f t="shared" ref="E149:E154" si="2">SUM(B149:D149)</f>
        <v>0</v>
      </c>
    </row>
    <row r="150" spans="1:5">
      <c r="A150" s="125">
        <v>42628</v>
      </c>
      <c r="B150" s="126">
        <v>0</v>
      </c>
      <c r="C150" s="126">
        <v>0</v>
      </c>
      <c r="D150" s="126">
        <v>0</v>
      </c>
      <c r="E150" s="127">
        <f t="shared" si="2"/>
        <v>0</v>
      </c>
    </row>
    <row r="151" spans="1:5">
      <c r="A151" s="125">
        <v>42614</v>
      </c>
      <c r="B151" s="126">
        <v>0</v>
      </c>
      <c r="C151" s="126">
        <v>0</v>
      </c>
      <c r="D151" s="126">
        <v>0</v>
      </c>
      <c r="E151" s="127">
        <f t="shared" si="2"/>
        <v>0</v>
      </c>
    </row>
    <row r="152" spans="1:5">
      <c r="A152" s="125">
        <v>42600</v>
      </c>
      <c r="B152" s="126">
        <v>0</v>
      </c>
      <c r="C152" s="126">
        <v>0</v>
      </c>
      <c r="D152" s="126">
        <v>0</v>
      </c>
      <c r="E152" s="127">
        <f t="shared" si="2"/>
        <v>0</v>
      </c>
    </row>
    <row r="153" spans="1:5">
      <c r="A153" s="125">
        <v>42586</v>
      </c>
      <c r="B153" s="126">
        <v>0</v>
      </c>
      <c r="C153" s="126">
        <v>0</v>
      </c>
      <c r="D153" s="126">
        <v>0</v>
      </c>
      <c r="E153" s="127">
        <f t="shared" si="2"/>
        <v>0</v>
      </c>
    </row>
    <row r="154" spans="1:5">
      <c r="A154" s="125">
        <v>42572</v>
      </c>
      <c r="B154" s="126">
        <v>720</v>
      </c>
      <c r="C154" s="126">
        <v>480</v>
      </c>
      <c r="D154" s="126">
        <v>0</v>
      </c>
      <c r="E154" s="127">
        <f t="shared" si="2"/>
        <v>1200</v>
      </c>
    </row>
    <row r="155" spans="1:5">
      <c r="A155" s="125">
        <v>42558</v>
      </c>
      <c r="B155" s="126">
        <v>0</v>
      </c>
      <c r="C155" s="126">
        <v>0</v>
      </c>
      <c r="D155" s="126">
        <v>0</v>
      </c>
      <c r="E155" s="127">
        <f t="shared" ref="E155:E160" si="3">SUM(B155:D155)</f>
        <v>0</v>
      </c>
    </row>
    <row r="156" spans="1:5">
      <c r="A156" s="125">
        <v>42544</v>
      </c>
      <c r="B156" s="126">
        <v>0</v>
      </c>
      <c r="C156" s="126">
        <v>0</v>
      </c>
      <c r="D156" s="126">
        <v>0</v>
      </c>
      <c r="E156" s="127">
        <f t="shared" si="3"/>
        <v>0</v>
      </c>
    </row>
    <row r="157" spans="1:5">
      <c r="A157" s="125">
        <v>42530</v>
      </c>
      <c r="B157" s="126">
        <v>0</v>
      </c>
      <c r="C157" s="126">
        <v>0</v>
      </c>
      <c r="D157" s="126">
        <v>0</v>
      </c>
      <c r="E157" s="127">
        <f t="shared" si="3"/>
        <v>0</v>
      </c>
    </row>
    <row r="158" spans="1:5">
      <c r="A158" s="125">
        <v>42510</v>
      </c>
      <c r="B158" s="126">
        <v>0</v>
      </c>
      <c r="C158" s="126">
        <v>0</v>
      </c>
      <c r="D158" s="126">
        <v>0</v>
      </c>
      <c r="E158" s="127">
        <f t="shared" si="3"/>
        <v>0</v>
      </c>
    </row>
    <row r="159" spans="1:5">
      <c r="A159" s="125">
        <v>42495</v>
      </c>
      <c r="B159" s="126">
        <v>0</v>
      </c>
      <c r="C159" s="126">
        <v>0</v>
      </c>
      <c r="D159" s="126">
        <v>0</v>
      </c>
      <c r="E159" s="127">
        <f t="shared" si="3"/>
        <v>0</v>
      </c>
    </row>
    <row r="160" spans="1:5">
      <c r="A160" s="125">
        <v>42480</v>
      </c>
      <c r="B160" s="126">
        <v>0</v>
      </c>
      <c r="C160" s="126">
        <v>0</v>
      </c>
      <c r="D160" s="126">
        <v>0</v>
      </c>
      <c r="E160" s="127">
        <f t="shared" si="3"/>
        <v>0</v>
      </c>
    </row>
    <row r="161" spans="1:5">
      <c r="A161" s="125">
        <v>42478</v>
      </c>
      <c r="B161" s="126">
        <v>0</v>
      </c>
      <c r="C161" s="126">
        <v>0</v>
      </c>
      <c r="D161" s="126">
        <v>0</v>
      </c>
      <c r="E161" s="127">
        <f t="shared" ref="E161:E166" si="4">SUM(B161:D161)</f>
        <v>0</v>
      </c>
    </row>
    <row r="162" spans="1:5">
      <c r="A162" s="125">
        <v>42468</v>
      </c>
      <c r="B162" s="126">
        <v>640</v>
      </c>
      <c r="C162" s="126">
        <v>2560</v>
      </c>
      <c r="D162" s="126">
        <v>0</v>
      </c>
      <c r="E162" s="127">
        <f t="shared" si="4"/>
        <v>3200</v>
      </c>
    </row>
    <row r="163" spans="1:5">
      <c r="A163" s="125">
        <v>42452</v>
      </c>
      <c r="B163" s="126">
        <v>700</v>
      </c>
      <c r="C163" s="126">
        <v>300</v>
      </c>
      <c r="D163" s="126">
        <v>0</v>
      </c>
      <c r="E163" s="127">
        <f t="shared" si="4"/>
        <v>1000</v>
      </c>
    </row>
    <row r="164" spans="1:5">
      <c r="A164" s="125">
        <v>42439</v>
      </c>
      <c r="B164" s="126">
        <v>620</v>
      </c>
      <c r="C164" s="126">
        <v>190</v>
      </c>
      <c r="D164" s="126">
        <v>0</v>
      </c>
      <c r="E164" s="127">
        <f t="shared" si="4"/>
        <v>810</v>
      </c>
    </row>
    <row r="165" spans="1:5">
      <c r="A165" s="125">
        <v>42431</v>
      </c>
      <c r="B165" s="126">
        <v>1000</v>
      </c>
      <c r="C165" s="126">
        <v>200</v>
      </c>
      <c r="D165" s="126">
        <v>0</v>
      </c>
      <c r="E165" s="127">
        <f t="shared" si="4"/>
        <v>1200</v>
      </c>
    </row>
    <row r="166" spans="1:5">
      <c r="A166" s="125">
        <v>42425</v>
      </c>
      <c r="B166" s="126">
        <v>500</v>
      </c>
      <c r="C166" s="126">
        <v>33</v>
      </c>
      <c r="D166" s="126">
        <v>0</v>
      </c>
      <c r="E166" s="127">
        <f t="shared" si="4"/>
        <v>533</v>
      </c>
    </row>
    <row r="167" spans="1:5">
      <c r="A167" s="125">
        <v>42416</v>
      </c>
      <c r="B167" s="126">
        <v>420</v>
      </c>
      <c r="C167" s="126">
        <v>0</v>
      </c>
      <c r="D167" s="126">
        <v>6000</v>
      </c>
      <c r="E167" s="127">
        <f t="shared" ref="E167:E172" si="5">SUM(B167:D167)</f>
        <v>6420</v>
      </c>
    </row>
    <row r="168" spans="1:5">
      <c r="A168" s="125">
        <v>42404</v>
      </c>
      <c r="B168" s="126">
        <v>250</v>
      </c>
      <c r="C168" s="126"/>
      <c r="D168" s="126">
        <v>180000</v>
      </c>
      <c r="E168" s="127">
        <f t="shared" si="5"/>
        <v>180250</v>
      </c>
    </row>
    <row r="169" spans="1:5">
      <c r="A169" s="125">
        <v>42394</v>
      </c>
      <c r="B169" s="126">
        <v>0</v>
      </c>
      <c r="C169" s="126">
        <v>0</v>
      </c>
      <c r="D169" s="126">
        <v>23500</v>
      </c>
      <c r="E169" s="127">
        <f t="shared" si="5"/>
        <v>23500</v>
      </c>
    </row>
    <row r="170" spans="1:5">
      <c r="A170" s="125">
        <v>42387</v>
      </c>
      <c r="B170" s="126">
        <v>0</v>
      </c>
      <c r="C170" s="126">
        <v>0</v>
      </c>
      <c r="D170" s="126">
        <v>12000</v>
      </c>
      <c r="E170" s="127">
        <f t="shared" si="5"/>
        <v>12000</v>
      </c>
    </row>
    <row r="171" spans="1:5">
      <c r="A171" s="125">
        <v>42381</v>
      </c>
      <c r="B171" s="126">
        <v>500</v>
      </c>
      <c r="C171" s="126">
        <v>0</v>
      </c>
      <c r="D171" s="126">
        <v>4500</v>
      </c>
      <c r="E171" s="127">
        <f t="shared" si="5"/>
        <v>5000</v>
      </c>
    </row>
    <row r="172" spans="1:5">
      <c r="A172" s="125">
        <v>42375</v>
      </c>
      <c r="B172" s="126">
        <v>200</v>
      </c>
      <c r="C172" s="126">
        <v>300</v>
      </c>
      <c r="D172" s="126">
        <v>900</v>
      </c>
      <c r="E172" s="127">
        <f t="shared" si="5"/>
        <v>1400</v>
      </c>
    </row>
    <row r="173" spans="1:5">
      <c r="A173" s="125">
        <v>42360</v>
      </c>
      <c r="B173" s="126">
        <v>522</v>
      </c>
      <c r="C173" s="126">
        <v>0</v>
      </c>
      <c r="D173" s="126">
        <v>0</v>
      </c>
      <c r="E173" s="127">
        <f t="shared" ref="E173:E178" si="6">SUM(B173:D173)</f>
        <v>522</v>
      </c>
    </row>
    <row r="174" spans="1:5">
      <c r="A174" s="125">
        <v>42346</v>
      </c>
      <c r="B174" s="126">
        <v>400</v>
      </c>
      <c r="C174" s="126">
        <v>0</v>
      </c>
      <c r="D174" s="126">
        <v>0</v>
      </c>
      <c r="E174" s="127">
        <f t="shared" si="6"/>
        <v>400</v>
      </c>
    </row>
    <row r="175" spans="1:5">
      <c r="A175" s="125">
        <v>42326</v>
      </c>
      <c r="B175" s="126">
        <v>380</v>
      </c>
      <c r="C175" s="126">
        <v>0</v>
      </c>
      <c r="D175" s="126">
        <v>0</v>
      </c>
      <c r="E175" s="127">
        <f t="shared" si="6"/>
        <v>380</v>
      </c>
    </row>
    <row r="176" spans="1:5">
      <c r="A176" s="125">
        <v>42312</v>
      </c>
      <c r="B176" s="126">
        <v>450</v>
      </c>
      <c r="C176" s="126">
        <v>0</v>
      </c>
      <c r="D176" s="126">
        <v>0</v>
      </c>
      <c r="E176" s="127">
        <f t="shared" si="6"/>
        <v>450</v>
      </c>
    </row>
    <row r="177" spans="1:5">
      <c r="A177" s="125">
        <v>42298</v>
      </c>
      <c r="B177" s="126">
        <v>137</v>
      </c>
      <c r="C177" s="126">
        <v>0</v>
      </c>
      <c r="D177" s="126">
        <v>0</v>
      </c>
      <c r="E177" s="127">
        <f t="shared" si="6"/>
        <v>137</v>
      </c>
    </row>
    <row r="178" spans="1:5">
      <c r="A178" s="125">
        <v>42286</v>
      </c>
      <c r="B178" s="126">
        <v>100</v>
      </c>
      <c r="C178" s="126">
        <v>0</v>
      </c>
      <c r="D178" s="126">
        <v>0</v>
      </c>
      <c r="E178" s="127">
        <f t="shared" si="6"/>
        <v>100</v>
      </c>
    </row>
    <row r="179" spans="1:5">
      <c r="A179" s="125">
        <v>42268</v>
      </c>
      <c r="B179" s="126">
        <v>70</v>
      </c>
      <c r="C179" s="126">
        <v>0</v>
      </c>
      <c r="D179" s="126">
        <v>0</v>
      </c>
      <c r="E179" s="127">
        <f t="shared" ref="E179:E184" si="7">SUM(B179:D179)</f>
        <v>70</v>
      </c>
    </row>
    <row r="180" spans="1:5">
      <c r="A180" s="125">
        <v>42257</v>
      </c>
      <c r="B180" s="126">
        <v>0</v>
      </c>
      <c r="C180" s="126">
        <v>0</v>
      </c>
      <c r="D180" s="126">
        <v>0</v>
      </c>
      <c r="E180" s="127">
        <f t="shared" si="7"/>
        <v>0</v>
      </c>
    </row>
    <row r="181" spans="1:5">
      <c r="A181" s="125">
        <v>42240</v>
      </c>
      <c r="B181" s="126">
        <v>1000</v>
      </c>
      <c r="C181" s="126">
        <v>1000</v>
      </c>
      <c r="D181" s="126">
        <v>0</v>
      </c>
      <c r="E181" s="127">
        <f t="shared" si="7"/>
        <v>2000</v>
      </c>
    </row>
    <row r="182" spans="1:5">
      <c r="A182" s="125">
        <v>42227</v>
      </c>
      <c r="B182" s="126">
        <v>200</v>
      </c>
      <c r="C182" s="126">
        <v>800</v>
      </c>
      <c r="D182" s="126">
        <v>0</v>
      </c>
      <c r="E182" s="127">
        <f t="shared" si="7"/>
        <v>1000</v>
      </c>
    </row>
    <row r="183" spans="1:5">
      <c r="A183" s="125">
        <v>42216</v>
      </c>
      <c r="B183" s="126">
        <v>1200</v>
      </c>
      <c r="C183" s="126">
        <v>800</v>
      </c>
      <c r="D183" s="126">
        <v>0</v>
      </c>
      <c r="E183" s="127">
        <f t="shared" si="7"/>
        <v>2000</v>
      </c>
    </row>
    <row r="184" spans="1:5">
      <c r="A184" s="125">
        <v>42199</v>
      </c>
      <c r="B184" s="126">
        <v>240</v>
      </c>
      <c r="C184" s="126">
        <v>60</v>
      </c>
      <c r="D184" s="126">
        <v>0</v>
      </c>
      <c r="E184" s="127">
        <f t="shared" si="7"/>
        <v>300</v>
      </c>
    </row>
    <row r="185" spans="1:5">
      <c r="A185" s="125">
        <v>42186</v>
      </c>
      <c r="B185" s="126">
        <v>250</v>
      </c>
      <c r="C185" s="126">
        <v>0</v>
      </c>
      <c r="D185" s="126">
        <v>0</v>
      </c>
      <c r="E185" s="127">
        <f t="shared" ref="E185:E190" si="8">SUM(B185:D185)</f>
        <v>250</v>
      </c>
    </row>
    <row r="186" spans="1:5">
      <c r="A186" s="125">
        <v>42179</v>
      </c>
      <c r="B186" s="126">
        <v>0</v>
      </c>
      <c r="C186" s="126">
        <v>0</v>
      </c>
      <c r="D186" s="126">
        <v>0</v>
      </c>
      <c r="E186" s="127">
        <f t="shared" si="8"/>
        <v>0</v>
      </c>
    </row>
    <row r="187" spans="1:5">
      <c r="A187" s="125">
        <v>42160</v>
      </c>
      <c r="B187" s="126">
        <v>0</v>
      </c>
      <c r="C187" s="126">
        <v>0</v>
      </c>
      <c r="D187" s="126">
        <v>0</v>
      </c>
      <c r="E187" s="127">
        <f t="shared" si="8"/>
        <v>0</v>
      </c>
    </row>
    <row r="188" spans="1:5">
      <c r="A188" s="125">
        <v>42153</v>
      </c>
      <c r="B188" s="126">
        <v>0</v>
      </c>
      <c r="C188" s="126">
        <v>0</v>
      </c>
      <c r="D188" s="126">
        <v>0</v>
      </c>
      <c r="E188" s="127">
        <f t="shared" si="8"/>
        <v>0</v>
      </c>
    </row>
    <row r="189" spans="1:5">
      <c r="A189" s="125">
        <v>42143</v>
      </c>
      <c r="B189" s="126">
        <v>0</v>
      </c>
      <c r="C189" s="126">
        <v>0</v>
      </c>
      <c r="D189" s="126">
        <v>0</v>
      </c>
      <c r="E189" s="127">
        <f t="shared" si="8"/>
        <v>0</v>
      </c>
    </row>
    <row r="190" spans="1:5">
      <c r="A190" s="125">
        <v>42131</v>
      </c>
      <c r="B190" s="126">
        <v>0</v>
      </c>
      <c r="C190" s="126">
        <v>0</v>
      </c>
      <c r="D190" s="126">
        <v>0</v>
      </c>
      <c r="E190" s="127">
        <f t="shared" si="8"/>
        <v>0</v>
      </c>
    </row>
    <row r="191" spans="1:5">
      <c r="A191" s="125">
        <v>42123</v>
      </c>
      <c r="B191" s="126">
        <v>0</v>
      </c>
      <c r="C191" s="126">
        <v>0</v>
      </c>
      <c r="D191" s="126">
        <v>0</v>
      </c>
      <c r="E191" s="127">
        <f t="shared" ref="E191:E196" si="9">SUM(B191:D191)</f>
        <v>0</v>
      </c>
    </row>
    <row r="192" spans="1:5">
      <c r="A192" s="125">
        <v>42111</v>
      </c>
      <c r="B192" s="126">
        <v>0</v>
      </c>
      <c r="C192" s="126">
        <v>0</v>
      </c>
      <c r="D192" s="126">
        <v>0</v>
      </c>
      <c r="E192" s="127">
        <f t="shared" si="9"/>
        <v>0</v>
      </c>
    </row>
    <row r="193" spans="1:5">
      <c r="A193" s="125">
        <v>42103</v>
      </c>
      <c r="B193" s="126">
        <v>1400</v>
      </c>
      <c r="C193" s="126">
        <v>600</v>
      </c>
      <c r="D193" s="126">
        <v>0</v>
      </c>
      <c r="E193" s="127">
        <f t="shared" si="9"/>
        <v>2000</v>
      </c>
    </row>
    <row r="194" spans="1:5">
      <c r="A194" s="125">
        <v>42081</v>
      </c>
      <c r="B194" s="126">
        <v>1600</v>
      </c>
      <c r="C194" s="126">
        <v>400</v>
      </c>
      <c r="D194" s="126">
        <v>0</v>
      </c>
      <c r="E194" s="127">
        <f t="shared" si="9"/>
        <v>2000</v>
      </c>
    </row>
    <row r="195" spans="1:5">
      <c r="A195" s="125">
        <v>42072</v>
      </c>
      <c r="B195" s="126">
        <v>1200</v>
      </c>
      <c r="C195" s="126">
        <v>300</v>
      </c>
      <c r="D195" s="126">
        <v>0</v>
      </c>
      <c r="E195" s="127">
        <f t="shared" si="9"/>
        <v>1500</v>
      </c>
    </row>
    <row r="196" spans="1:5">
      <c r="A196" s="125">
        <v>42067</v>
      </c>
      <c r="B196" s="126">
        <v>900</v>
      </c>
      <c r="C196" s="126">
        <v>300</v>
      </c>
      <c r="D196" s="126">
        <v>0</v>
      </c>
      <c r="E196" s="127">
        <f t="shared" si="9"/>
        <v>1200</v>
      </c>
    </row>
    <row r="197" spans="1:5">
      <c r="A197" s="125">
        <v>42052</v>
      </c>
      <c r="B197" s="126">
        <v>500</v>
      </c>
      <c r="C197" s="126">
        <v>0</v>
      </c>
      <c r="D197" s="126">
        <v>0</v>
      </c>
      <c r="E197" s="127">
        <v>500</v>
      </c>
    </row>
    <row r="198" spans="1:5">
      <c r="A198" s="125">
        <v>42040</v>
      </c>
      <c r="B198" s="126">
        <v>450</v>
      </c>
      <c r="C198" s="126">
        <v>0</v>
      </c>
      <c r="D198" s="126">
        <v>0</v>
      </c>
      <c r="E198" s="127">
        <f>SUM(B198:D198)</f>
        <v>450</v>
      </c>
    </row>
    <row r="199" spans="1:5">
      <c r="A199" s="125">
        <v>42024</v>
      </c>
      <c r="B199" s="126">
        <v>500</v>
      </c>
      <c r="C199" s="126">
        <v>0</v>
      </c>
      <c r="D199" s="126">
        <v>0</v>
      </c>
      <c r="E199" s="127">
        <f>SUM(B199:D199)</f>
        <v>500</v>
      </c>
    </row>
    <row r="200" spans="1:5">
      <c r="A200" s="125">
        <v>42010</v>
      </c>
      <c r="B200" s="126">
        <v>500</v>
      </c>
      <c r="C200" s="126">
        <v>0</v>
      </c>
      <c r="D200" s="126">
        <v>0</v>
      </c>
      <c r="E200" s="127">
        <f t="shared" ref="E200:E205" si="10">SUM(B200:D200)</f>
        <v>500</v>
      </c>
    </row>
    <row r="201" spans="1:5">
      <c r="A201" s="125">
        <v>41989</v>
      </c>
      <c r="B201" s="126">
        <v>300</v>
      </c>
      <c r="C201" s="126">
        <v>0</v>
      </c>
      <c r="D201" s="126">
        <v>0</v>
      </c>
      <c r="E201" s="127">
        <f t="shared" si="10"/>
        <v>300</v>
      </c>
    </row>
    <row r="202" spans="1:5">
      <c r="A202" s="125">
        <v>41975</v>
      </c>
      <c r="B202" s="126">
        <v>600</v>
      </c>
      <c r="C202" s="126">
        <v>0</v>
      </c>
      <c r="D202" s="126">
        <v>0</v>
      </c>
      <c r="E202" s="127">
        <f t="shared" si="10"/>
        <v>600</v>
      </c>
    </row>
    <row r="203" spans="1:5">
      <c r="A203" s="125">
        <v>41961</v>
      </c>
      <c r="B203" s="126">
        <v>200</v>
      </c>
      <c r="C203" s="126">
        <v>0</v>
      </c>
      <c r="D203" s="126">
        <v>0</v>
      </c>
      <c r="E203" s="127">
        <f t="shared" si="10"/>
        <v>200</v>
      </c>
    </row>
    <row r="204" spans="1:5">
      <c r="A204" s="125">
        <v>41947</v>
      </c>
      <c r="B204" s="126">
        <v>200</v>
      </c>
      <c r="C204" s="126">
        <v>0</v>
      </c>
      <c r="D204" s="126">
        <v>0</v>
      </c>
      <c r="E204" s="127">
        <f t="shared" si="10"/>
        <v>200</v>
      </c>
    </row>
    <row r="205" spans="1:5">
      <c r="A205" s="125">
        <v>41940</v>
      </c>
      <c r="B205" s="126">
        <v>200</v>
      </c>
      <c r="C205" s="126">
        <v>0</v>
      </c>
      <c r="D205" s="126">
        <v>0</v>
      </c>
      <c r="E205" s="127">
        <f t="shared" si="10"/>
        <v>200</v>
      </c>
    </row>
    <row r="206" spans="1:5">
      <c r="A206" s="125">
        <v>41926</v>
      </c>
      <c r="B206" s="126">
        <v>0</v>
      </c>
      <c r="C206" s="126">
        <v>0</v>
      </c>
      <c r="D206" s="126">
        <v>0</v>
      </c>
      <c r="E206" s="127">
        <v>0</v>
      </c>
    </row>
    <row r="207" spans="1:5">
      <c r="A207" s="125">
        <v>41911</v>
      </c>
      <c r="B207" s="126">
        <v>0</v>
      </c>
      <c r="C207" s="126">
        <v>0</v>
      </c>
      <c r="D207" s="126">
        <v>0</v>
      </c>
      <c r="E207" s="127">
        <f>SUM(B207:D207)</f>
        <v>0</v>
      </c>
    </row>
    <row r="208" spans="1:5">
      <c r="A208" s="125">
        <v>41898</v>
      </c>
      <c r="B208" s="126">
        <v>0</v>
      </c>
      <c r="C208" s="126">
        <v>0</v>
      </c>
      <c r="D208" s="126">
        <v>0</v>
      </c>
      <c r="E208" s="127">
        <f>SUM(B208:D208)</f>
        <v>0</v>
      </c>
    </row>
    <row r="209" spans="1:5">
      <c r="A209" s="125">
        <v>41883</v>
      </c>
      <c r="B209" s="126">
        <v>0</v>
      </c>
      <c r="C209" s="126">
        <v>0</v>
      </c>
      <c r="D209" s="126">
        <v>0</v>
      </c>
      <c r="E209" s="127">
        <f>SUM(B209:D209)</f>
        <v>0</v>
      </c>
    </row>
    <row r="210" spans="1:5">
      <c r="A210" s="125">
        <v>41871</v>
      </c>
      <c r="B210" s="126">
        <v>0</v>
      </c>
      <c r="C210" s="126">
        <v>0</v>
      </c>
      <c r="D210" s="126">
        <v>0</v>
      </c>
      <c r="E210" s="127">
        <f t="shared" ref="E210:E215" si="11">SUM(B210:D210)</f>
        <v>0</v>
      </c>
    </row>
    <row r="211" spans="1:5">
      <c r="A211" s="125">
        <v>41869</v>
      </c>
      <c r="B211" s="126">
        <v>200</v>
      </c>
      <c r="C211" s="126">
        <v>0</v>
      </c>
      <c r="D211" s="126">
        <v>0</v>
      </c>
      <c r="E211" s="127">
        <f t="shared" si="11"/>
        <v>200</v>
      </c>
    </row>
    <row r="212" spans="1:5">
      <c r="A212" s="125">
        <v>41857</v>
      </c>
      <c r="B212" s="126">
        <v>0</v>
      </c>
      <c r="C212" s="126">
        <v>0</v>
      </c>
      <c r="D212" s="126">
        <v>0</v>
      </c>
      <c r="E212" s="127">
        <f t="shared" si="11"/>
        <v>0</v>
      </c>
    </row>
    <row r="213" spans="1:5">
      <c r="A213" s="125">
        <v>41843</v>
      </c>
      <c r="B213" s="126">
        <v>750</v>
      </c>
      <c r="C213" s="126">
        <v>0</v>
      </c>
      <c r="D213" s="126">
        <v>0</v>
      </c>
      <c r="E213" s="127">
        <f t="shared" si="11"/>
        <v>750</v>
      </c>
    </row>
    <row r="214" spans="1:5">
      <c r="A214" s="125">
        <v>41830</v>
      </c>
      <c r="B214" s="126">
        <v>350</v>
      </c>
      <c r="C214" s="126">
        <v>0</v>
      </c>
      <c r="D214" s="126">
        <v>0</v>
      </c>
      <c r="E214" s="127">
        <f t="shared" si="11"/>
        <v>350</v>
      </c>
    </row>
    <row r="215" spans="1:5">
      <c r="A215" s="125">
        <v>41828</v>
      </c>
      <c r="B215" s="126">
        <v>300</v>
      </c>
      <c r="C215" s="126">
        <v>0</v>
      </c>
      <c r="D215" s="126">
        <v>0</v>
      </c>
      <c r="E215" s="127">
        <f t="shared" si="11"/>
        <v>300</v>
      </c>
    </row>
    <row r="216" spans="1:5">
      <c r="A216" s="125">
        <v>41816</v>
      </c>
      <c r="B216" s="126">
        <v>0</v>
      </c>
      <c r="C216" s="126">
        <v>0</v>
      </c>
      <c r="D216" s="126">
        <v>0</v>
      </c>
      <c r="E216" s="127">
        <v>0</v>
      </c>
    </row>
    <row r="217" spans="1:5">
      <c r="A217" s="125">
        <v>41806</v>
      </c>
      <c r="B217" s="126">
        <v>0</v>
      </c>
      <c r="C217" s="126">
        <v>0</v>
      </c>
      <c r="D217" s="126">
        <v>0</v>
      </c>
      <c r="E217" s="127">
        <f>SUM(B217:D217)</f>
        <v>0</v>
      </c>
    </row>
    <row r="218" spans="1:5">
      <c r="A218" s="125">
        <v>41795</v>
      </c>
      <c r="B218" s="126">
        <v>40</v>
      </c>
      <c r="C218" s="126">
        <v>0</v>
      </c>
      <c r="D218" s="126">
        <v>0</v>
      </c>
      <c r="E218" s="127">
        <f>SUM(B218:D218)</f>
        <v>40</v>
      </c>
    </row>
    <row r="219" spans="1:5">
      <c r="A219" s="125">
        <v>41788</v>
      </c>
      <c r="B219" s="126">
        <v>0</v>
      </c>
      <c r="C219" s="126">
        <v>0</v>
      </c>
      <c r="D219" s="126">
        <v>0</v>
      </c>
      <c r="E219" s="127">
        <v>0</v>
      </c>
    </row>
    <row r="220" spans="1:5">
      <c r="A220" s="125">
        <v>41767</v>
      </c>
      <c r="B220" s="126">
        <v>0</v>
      </c>
      <c r="C220" s="126">
        <v>0</v>
      </c>
      <c r="D220" s="126">
        <v>0</v>
      </c>
      <c r="E220" s="127">
        <v>0</v>
      </c>
    </row>
    <row r="221" spans="1:5">
      <c r="A221" s="125">
        <v>41759</v>
      </c>
      <c r="B221" s="126">
        <v>0</v>
      </c>
      <c r="C221" s="126">
        <v>0</v>
      </c>
      <c r="D221" s="126">
        <v>0</v>
      </c>
      <c r="E221" s="127">
        <f>SUM(B221:D221)</f>
        <v>0</v>
      </c>
    </row>
    <row r="222" spans="1:5">
      <c r="A222" s="125">
        <v>41752</v>
      </c>
      <c r="B222" s="126">
        <v>300</v>
      </c>
      <c r="C222" s="126">
        <v>0</v>
      </c>
      <c r="D222" s="126">
        <v>0</v>
      </c>
      <c r="E222" s="127">
        <f>SUM(B222:D222)</f>
        <v>300</v>
      </c>
    </row>
    <row r="223" spans="1:5">
      <c r="A223" s="125">
        <v>41738</v>
      </c>
      <c r="B223" s="126">
        <v>800</v>
      </c>
      <c r="C223" s="126">
        <v>0</v>
      </c>
      <c r="D223" s="126">
        <v>300</v>
      </c>
      <c r="E223" s="127">
        <f t="shared" ref="E223:E228" si="12">SUM(B223:D223)</f>
        <v>1100</v>
      </c>
    </row>
    <row r="224" spans="1:5">
      <c r="A224" s="125">
        <v>41722</v>
      </c>
      <c r="B224" s="126">
        <v>1000</v>
      </c>
      <c r="C224" s="126">
        <v>0</v>
      </c>
      <c r="D224" s="126">
        <v>600</v>
      </c>
      <c r="E224" s="127">
        <f t="shared" si="12"/>
        <v>1600</v>
      </c>
    </row>
    <row r="225" spans="1:5">
      <c r="A225" s="125">
        <v>41715</v>
      </c>
      <c r="B225" s="126">
        <v>600</v>
      </c>
      <c r="C225" s="126">
        <v>0</v>
      </c>
      <c r="D225" s="126">
        <v>500</v>
      </c>
      <c r="E225" s="127">
        <f t="shared" si="12"/>
        <v>1100</v>
      </c>
    </row>
    <row r="226" spans="1:5">
      <c r="A226" s="125">
        <v>41708</v>
      </c>
      <c r="B226" s="126">
        <v>1000</v>
      </c>
      <c r="C226" s="126">
        <v>0</v>
      </c>
      <c r="D226" s="126">
        <v>1000</v>
      </c>
      <c r="E226" s="127">
        <f t="shared" si="12"/>
        <v>2000</v>
      </c>
    </row>
    <row r="227" spans="1:5">
      <c r="A227" s="125">
        <v>41701</v>
      </c>
      <c r="B227" s="126">
        <v>800</v>
      </c>
      <c r="C227" s="126">
        <v>0</v>
      </c>
      <c r="D227" s="126">
        <v>1000</v>
      </c>
      <c r="E227" s="127">
        <f t="shared" si="12"/>
        <v>1800</v>
      </c>
    </row>
    <row r="228" spans="1:5">
      <c r="A228" s="122">
        <v>41694</v>
      </c>
      <c r="B228" s="123">
        <v>1500</v>
      </c>
      <c r="C228" s="123">
        <v>0</v>
      </c>
      <c r="D228" s="123">
        <v>1000</v>
      </c>
      <c r="E228" s="124">
        <f t="shared" si="12"/>
        <v>2500</v>
      </c>
    </row>
    <row r="229" spans="1:5">
      <c r="A229" s="122">
        <v>41687</v>
      </c>
      <c r="B229" s="123">
        <v>350</v>
      </c>
      <c r="C229" s="123">
        <v>0</v>
      </c>
      <c r="D229" s="123">
        <v>15000</v>
      </c>
      <c r="E229" s="124">
        <f t="shared" ref="E229:E257" si="13">SUM(B229:D229)</f>
        <v>15350</v>
      </c>
    </row>
    <row r="230" spans="1:5">
      <c r="A230" s="122">
        <v>41680</v>
      </c>
      <c r="B230" s="123">
        <v>0</v>
      </c>
      <c r="C230" s="123">
        <v>0</v>
      </c>
      <c r="D230" s="123">
        <v>15000</v>
      </c>
      <c r="E230" s="124">
        <f t="shared" si="13"/>
        <v>15000</v>
      </c>
    </row>
    <row r="231" spans="1:5">
      <c r="A231" s="122">
        <v>41667</v>
      </c>
      <c r="B231" s="123">
        <v>0</v>
      </c>
      <c r="C231" s="123">
        <v>0</v>
      </c>
      <c r="D231" s="123">
        <v>15000</v>
      </c>
      <c r="E231" s="124">
        <f t="shared" si="13"/>
        <v>15000</v>
      </c>
    </row>
    <row r="232" spans="1:5">
      <c r="A232" s="122">
        <v>41660</v>
      </c>
      <c r="B232" s="123">
        <v>0</v>
      </c>
      <c r="C232" s="123">
        <v>0</v>
      </c>
      <c r="D232" s="123">
        <v>20000</v>
      </c>
      <c r="E232" s="124">
        <f t="shared" si="13"/>
        <v>20000</v>
      </c>
    </row>
    <row r="233" spans="1:5">
      <c r="A233" s="122">
        <v>41652</v>
      </c>
      <c r="B233" s="123">
        <v>0</v>
      </c>
      <c r="C233" s="123">
        <v>0</v>
      </c>
      <c r="D233" s="123">
        <v>8000</v>
      </c>
      <c r="E233" s="124">
        <f t="shared" si="13"/>
        <v>8000</v>
      </c>
    </row>
    <row r="234" spans="1:5">
      <c r="A234" s="122">
        <v>41645</v>
      </c>
      <c r="B234" s="123">
        <v>0</v>
      </c>
      <c r="C234" s="123">
        <v>0</v>
      </c>
      <c r="D234" s="123">
        <v>5000</v>
      </c>
      <c r="E234" s="124">
        <f t="shared" si="13"/>
        <v>5000</v>
      </c>
    </row>
    <row r="235" spans="1:5">
      <c r="A235" s="122">
        <v>41624</v>
      </c>
      <c r="B235" s="123">
        <v>100</v>
      </c>
      <c r="C235" s="123">
        <v>0</v>
      </c>
      <c r="D235" s="123">
        <v>1200</v>
      </c>
      <c r="E235" s="124">
        <f t="shared" si="13"/>
        <v>1300</v>
      </c>
    </row>
    <row r="236" spans="1:5">
      <c r="A236" s="122">
        <v>41610</v>
      </c>
      <c r="B236" s="123">
        <v>300</v>
      </c>
      <c r="C236" s="123">
        <v>50</v>
      </c>
      <c r="D236" s="123">
        <v>100</v>
      </c>
      <c r="E236" s="124">
        <f t="shared" si="13"/>
        <v>450</v>
      </c>
    </row>
    <row r="237" spans="1:5">
      <c r="A237" s="122">
        <v>41596</v>
      </c>
      <c r="B237" s="123">
        <v>450</v>
      </c>
      <c r="C237" s="123">
        <v>0</v>
      </c>
      <c r="D237" s="123">
        <v>0</v>
      </c>
      <c r="E237" s="124">
        <f t="shared" si="13"/>
        <v>450</v>
      </c>
    </row>
    <row r="238" spans="1:5">
      <c r="A238" s="122">
        <v>41582</v>
      </c>
      <c r="B238" s="123">
        <v>400</v>
      </c>
      <c r="C238" s="123">
        <v>0</v>
      </c>
      <c r="D238" s="123">
        <v>0</v>
      </c>
      <c r="E238" s="124">
        <f t="shared" si="13"/>
        <v>400</v>
      </c>
    </row>
    <row r="239" spans="1:5">
      <c r="A239" s="122">
        <v>41568</v>
      </c>
      <c r="B239" s="123">
        <v>400</v>
      </c>
      <c r="C239" s="123">
        <v>0</v>
      </c>
      <c r="D239" s="123">
        <v>0</v>
      </c>
      <c r="E239" s="124">
        <f t="shared" si="13"/>
        <v>400</v>
      </c>
    </row>
    <row r="240" spans="1:5">
      <c r="A240" s="122">
        <v>41555</v>
      </c>
      <c r="B240" s="123">
        <v>500</v>
      </c>
      <c r="C240" s="123">
        <v>0</v>
      </c>
      <c r="D240" s="123">
        <v>0</v>
      </c>
      <c r="E240" s="124">
        <f t="shared" si="13"/>
        <v>500</v>
      </c>
    </row>
    <row r="241" spans="1:5">
      <c r="A241" s="122">
        <v>41541</v>
      </c>
      <c r="B241" s="123">
        <v>500</v>
      </c>
      <c r="C241" s="123">
        <v>0</v>
      </c>
      <c r="D241" s="123">
        <v>0</v>
      </c>
      <c r="E241" s="124">
        <f t="shared" si="13"/>
        <v>500</v>
      </c>
    </row>
    <row r="242" spans="1:5">
      <c r="A242" s="122">
        <v>41527</v>
      </c>
      <c r="B242" s="123">
        <v>400</v>
      </c>
      <c r="C242" s="123">
        <v>0</v>
      </c>
      <c r="D242" s="123">
        <v>0</v>
      </c>
      <c r="E242" s="124">
        <f t="shared" si="13"/>
        <v>400</v>
      </c>
    </row>
    <row r="243" spans="1:5">
      <c r="A243" s="122">
        <v>41513</v>
      </c>
      <c r="B243" s="123">
        <v>300</v>
      </c>
      <c r="C243" s="123">
        <v>0</v>
      </c>
      <c r="D243" s="123">
        <v>0</v>
      </c>
      <c r="E243" s="124">
        <f t="shared" si="13"/>
        <v>300</v>
      </c>
    </row>
    <row r="244" spans="1:5">
      <c r="A244" s="122">
        <v>41499</v>
      </c>
      <c r="B244" s="123">
        <v>450</v>
      </c>
      <c r="C244" s="123">
        <v>0</v>
      </c>
      <c r="D244" s="123">
        <v>0</v>
      </c>
      <c r="E244" s="124">
        <f t="shared" si="13"/>
        <v>450</v>
      </c>
    </row>
    <row r="245" spans="1:5">
      <c r="A245" s="122">
        <v>41485</v>
      </c>
      <c r="B245" s="123">
        <v>350</v>
      </c>
      <c r="C245" s="123">
        <v>0</v>
      </c>
      <c r="D245" s="123">
        <v>0</v>
      </c>
      <c r="E245" s="124">
        <f t="shared" si="13"/>
        <v>350</v>
      </c>
    </row>
    <row r="246" spans="1:5">
      <c r="A246" s="122">
        <v>41471</v>
      </c>
      <c r="B246" s="123">
        <v>300</v>
      </c>
      <c r="C246" s="123">
        <v>0</v>
      </c>
      <c r="D246" s="123">
        <v>0</v>
      </c>
      <c r="E246" s="124">
        <f t="shared" si="13"/>
        <v>300</v>
      </c>
    </row>
    <row r="247" spans="1:5">
      <c r="A247" s="122">
        <v>41457</v>
      </c>
      <c r="B247" s="123">
        <v>200</v>
      </c>
      <c r="C247" s="123">
        <v>0</v>
      </c>
      <c r="D247" s="123">
        <v>0</v>
      </c>
      <c r="E247" s="124">
        <f t="shared" si="13"/>
        <v>200</v>
      </c>
    </row>
    <row r="248" spans="1:5">
      <c r="A248" s="122">
        <v>41443</v>
      </c>
      <c r="B248" s="123">
        <v>300</v>
      </c>
      <c r="C248" s="123">
        <v>5</v>
      </c>
      <c r="D248" s="123">
        <v>0</v>
      </c>
      <c r="E248" s="124">
        <f t="shared" si="13"/>
        <v>305</v>
      </c>
    </row>
    <row r="249" spans="1:5">
      <c r="A249" s="122">
        <v>41429</v>
      </c>
      <c r="B249" s="123">
        <v>250</v>
      </c>
      <c r="C249" s="123">
        <v>0</v>
      </c>
      <c r="D249" s="123">
        <v>0</v>
      </c>
      <c r="E249" s="124">
        <f t="shared" si="13"/>
        <v>250</v>
      </c>
    </row>
    <row r="250" spans="1:5">
      <c r="A250" s="122">
        <v>41416</v>
      </c>
      <c r="B250" s="123">
        <v>450</v>
      </c>
      <c r="C250" s="123">
        <v>0</v>
      </c>
      <c r="D250" s="123">
        <v>0</v>
      </c>
      <c r="E250" s="124">
        <f t="shared" si="13"/>
        <v>450</v>
      </c>
    </row>
    <row r="251" spans="1:5">
      <c r="A251" s="122">
        <v>41390</v>
      </c>
      <c r="B251" s="123">
        <v>200</v>
      </c>
      <c r="C251" s="123">
        <v>0</v>
      </c>
      <c r="D251" s="123">
        <v>0</v>
      </c>
      <c r="E251" s="124">
        <f t="shared" si="13"/>
        <v>200</v>
      </c>
    </row>
    <row r="252" spans="1:5">
      <c r="A252" s="122">
        <v>41359</v>
      </c>
      <c r="B252" s="123">
        <v>400</v>
      </c>
      <c r="C252" s="123">
        <v>0</v>
      </c>
      <c r="D252" s="123">
        <v>0</v>
      </c>
      <c r="E252" s="124">
        <f t="shared" si="13"/>
        <v>400</v>
      </c>
    </row>
    <row r="253" spans="1:5">
      <c r="A253" s="122">
        <v>41351</v>
      </c>
      <c r="B253" s="123">
        <v>500</v>
      </c>
      <c r="C253" s="123">
        <v>0</v>
      </c>
      <c r="D253" s="123">
        <v>0</v>
      </c>
      <c r="E253" s="124">
        <f t="shared" si="13"/>
        <v>500</v>
      </c>
    </row>
    <row r="254" spans="1:5">
      <c r="A254" s="122">
        <v>41344</v>
      </c>
      <c r="B254" s="123">
        <v>500</v>
      </c>
      <c r="C254" s="123">
        <v>0</v>
      </c>
      <c r="D254" s="123">
        <v>0</v>
      </c>
      <c r="E254" s="124">
        <f t="shared" si="13"/>
        <v>500</v>
      </c>
    </row>
    <row r="255" spans="1:5">
      <c r="A255" s="239">
        <v>41339</v>
      </c>
      <c r="B255" s="242">
        <v>500</v>
      </c>
      <c r="C255" s="242">
        <v>0</v>
      </c>
      <c r="D255" s="242">
        <v>0</v>
      </c>
      <c r="E255" s="245">
        <f t="shared" si="13"/>
        <v>500</v>
      </c>
    </row>
    <row r="256" spans="1:5">
      <c r="A256" s="239">
        <v>41124</v>
      </c>
      <c r="B256" s="242">
        <v>418</v>
      </c>
      <c r="C256" s="242">
        <v>31</v>
      </c>
      <c r="D256" s="242">
        <v>0</v>
      </c>
      <c r="E256" s="245">
        <f t="shared" si="13"/>
        <v>449</v>
      </c>
    </row>
    <row r="257" spans="1:5">
      <c r="A257" s="128">
        <v>41120</v>
      </c>
      <c r="B257" s="129">
        <v>175</v>
      </c>
      <c r="C257" s="129">
        <v>0</v>
      </c>
      <c r="D257" s="129">
        <v>0</v>
      </c>
      <c r="E257" s="130">
        <f t="shared" si="13"/>
        <v>175</v>
      </c>
    </row>
  </sheetData>
  <mergeCells count="1">
    <mergeCell ref="A7:E7"/>
  </mergeCells>
  <phoneticPr fontId="14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68"/>
  <sheetViews>
    <sheetView zoomScale="85" zoomScaleNormal="85" workbookViewId="0">
      <selection activeCell="AA30" sqref="AA30"/>
    </sheetView>
  </sheetViews>
  <sheetFormatPr defaultRowHeight="14"/>
  <cols>
    <col min="1" max="1" width="10.58203125" customWidth="1"/>
    <col min="2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15.5">
      <c r="A3" s="2" t="s">
        <v>28</v>
      </c>
      <c r="B3" s="213" t="s">
        <v>125</v>
      </c>
      <c r="C3">
        <v>4507</v>
      </c>
      <c r="D3" s="11" t="s">
        <v>21</v>
      </c>
      <c r="E3" s="10">
        <v>-27.078340000000001</v>
      </c>
    </row>
    <row r="4" spans="1:9" ht="15.5">
      <c r="A4" s="2"/>
      <c r="D4" s="11" t="s">
        <v>22</v>
      </c>
      <c r="E4" s="10">
        <v>153.16142300000001</v>
      </c>
    </row>
    <row r="5" spans="1:9" ht="15.5">
      <c r="A5" s="2"/>
      <c r="D5" s="5"/>
      <c r="E5" s="6"/>
    </row>
    <row r="6" spans="1:9">
      <c r="A6" s="4"/>
    </row>
    <row r="7" spans="1:9" ht="15.75" customHeight="1">
      <c r="A7" s="304"/>
      <c r="B7" s="304"/>
      <c r="C7" s="304"/>
      <c r="D7" s="304"/>
      <c r="E7" s="304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38">
        <v>45677</v>
      </c>
      <c r="B10" s="241">
        <v>160</v>
      </c>
      <c r="C10" s="241">
        <v>0</v>
      </c>
      <c r="D10" s="241">
        <v>0</v>
      </c>
      <c r="E10" s="244">
        <v>160</v>
      </c>
      <c r="H10" s="38"/>
    </row>
    <row r="11" spans="1:9">
      <c r="A11" s="122">
        <v>45642</v>
      </c>
      <c r="B11" s="123">
        <v>230</v>
      </c>
      <c r="C11" s="123">
        <v>0</v>
      </c>
      <c r="D11" s="123">
        <v>0</v>
      </c>
      <c r="E11" s="124">
        <v>230</v>
      </c>
      <c r="H11" s="38"/>
    </row>
    <row r="12" spans="1:9">
      <c r="A12" s="122">
        <v>45617</v>
      </c>
      <c r="B12" s="123">
        <v>270</v>
      </c>
      <c r="C12" s="123">
        <v>0</v>
      </c>
      <c r="D12" s="123">
        <v>0</v>
      </c>
      <c r="E12" s="124">
        <v>270</v>
      </c>
      <c r="H12" s="38"/>
    </row>
    <row r="13" spans="1:9">
      <c r="A13" s="122">
        <v>45594</v>
      </c>
      <c r="B13" s="123">
        <v>165</v>
      </c>
      <c r="C13" s="123">
        <v>0</v>
      </c>
      <c r="D13" s="123">
        <v>0</v>
      </c>
      <c r="E13" s="124">
        <v>165</v>
      </c>
      <c r="H13" s="38"/>
    </row>
    <row r="14" spans="1:9">
      <c r="A14" s="125">
        <v>45558</v>
      </c>
      <c r="B14" s="126">
        <v>257</v>
      </c>
      <c r="C14" s="126">
        <v>62</v>
      </c>
      <c r="D14" s="126">
        <v>0</v>
      </c>
      <c r="E14" s="127">
        <v>319</v>
      </c>
      <c r="H14" s="38"/>
    </row>
    <row r="15" spans="1:9">
      <c r="A15" s="125">
        <v>45525</v>
      </c>
      <c r="B15" s="126">
        <v>0</v>
      </c>
      <c r="C15" s="126">
        <v>0</v>
      </c>
      <c r="D15" s="126">
        <v>0</v>
      </c>
      <c r="E15" s="127">
        <v>0</v>
      </c>
      <c r="H15" s="38"/>
    </row>
    <row r="16" spans="1:9">
      <c r="A16" s="125">
        <v>45499</v>
      </c>
      <c r="B16" s="126">
        <v>0</v>
      </c>
      <c r="C16" s="126">
        <v>0</v>
      </c>
      <c r="D16" s="126">
        <v>0</v>
      </c>
      <c r="E16" s="127">
        <v>0</v>
      </c>
      <c r="H16" s="38"/>
    </row>
    <row r="17" spans="1:8">
      <c r="A17" s="125">
        <v>45460</v>
      </c>
      <c r="B17" s="126">
        <v>320</v>
      </c>
      <c r="C17" s="126">
        <v>1906</v>
      </c>
      <c r="D17" s="126">
        <v>0</v>
      </c>
      <c r="E17" s="127">
        <v>2226</v>
      </c>
      <c r="H17" s="38"/>
    </row>
    <row r="18" spans="1:8">
      <c r="A18" s="125">
        <v>45428</v>
      </c>
      <c r="B18" s="126">
        <v>1634</v>
      </c>
      <c r="C18" s="126">
        <v>6300</v>
      </c>
      <c r="D18" s="126">
        <v>0</v>
      </c>
      <c r="E18" s="127">
        <v>7934</v>
      </c>
      <c r="H18" s="38"/>
    </row>
    <row r="19" spans="1:8">
      <c r="A19" s="125">
        <v>45399</v>
      </c>
      <c r="B19" s="126">
        <v>2072</v>
      </c>
      <c r="C19" s="126">
        <v>681</v>
      </c>
      <c r="D19" s="126">
        <v>0</v>
      </c>
      <c r="E19" s="127">
        <v>2753</v>
      </c>
      <c r="H19" s="38"/>
    </row>
    <row r="20" spans="1:8">
      <c r="A20" s="122">
        <v>45369</v>
      </c>
      <c r="B20" s="123">
        <v>301</v>
      </c>
      <c r="C20" s="123">
        <v>45</v>
      </c>
      <c r="D20" s="123">
        <v>0</v>
      </c>
      <c r="E20" s="124">
        <v>346</v>
      </c>
      <c r="H20" s="38"/>
    </row>
    <row r="21" spans="1:8">
      <c r="A21" s="122">
        <v>45344</v>
      </c>
      <c r="B21" s="123">
        <v>168</v>
      </c>
      <c r="C21" s="123">
        <v>72</v>
      </c>
      <c r="D21" s="123">
        <v>9</v>
      </c>
      <c r="E21" s="124">
        <v>249</v>
      </c>
      <c r="H21" s="38"/>
    </row>
    <row r="22" spans="1:8">
      <c r="A22" s="122">
        <v>45302</v>
      </c>
      <c r="B22" s="123">
        <v>141</v>
      </c>
      <c r="C22" s="123">
        <v>0</v>
      </c>
      <c r="D22" s="123">
        <v>0</v>
      </c>
      <c r="E22" s="124">
        <v>141</v>
      </c>
      <c r="H22" s="38"/>
    </row>
    <row r="23" spans="1:8">
      <c r="A23" s="122">
        <v>45272</v>
      </c>
      <c r="B23" s="123">
        <v>256</v>
      </c>
      <c r="C23" s="123">
        <v>34</v>
      </c>
      <c r="D23" s="123">
        <v>0</v>
      </c>
      <c r="E23" s="124">
        <v>290</v>
      </c>
    </row>
    <row r="24" spans="1:8">
      <c r="A24" s="122">
        <v>45245</v>
      </c>
      <c r="B24" s="123">
        <v>221</v>
      </c>
      <c r="C24" s="123">
        <v>0</v>
      </c>
      <c r="D24" s="123">
        <v>0</v>
      </c>
      <c r="E24" s="124">
        <v>221</v>
      </c>
    </row>
    <row r="25" spans="1:8" ht="15.75" customHeight="1">
      <c r="A25" s="122">
        <v>45222</v>
      </c>
      <c r="B25" s="123">
        <v>265</v>
      </c>
      <c r="C25" s="123">
        <v>0</v>
      </c>
      <c r="D25" s="123">
        <v>265</v>
      </c>
      <c r="E25" s="124">
        <v>265</v>
      </c>
    </row>
    <row r="26" spans="1:8" ht="15.75" customHeight="1">
      <c r="A26" s="122">
        <v>45191</v>
      </c>
      <c r="B26" s="123">
        <v>262</v>
      </c>
      <c r="C26" s="123">
        <v>0</v>
      </c>
      <c r="D26" s="123">
        <v>0</v>
      </c>
      <c r="E26" s="124">
        <v>262</v>
      </c>
    </row>
    <row r="27" spans="1:8" ht="18" customHeight="1">
      <c r="A27" s="122">
        <v>45154</v>
      </c>
      <c r="B27" s="123">
        <v>0</v>
      </c>
      <c r="C27" s="123">
        <v>0</v>
      </c>
      <c r="D27" s="123">
        <v>0</v>
      </c>
      <c r="E27" s="124">
        <v>0</v>
      </c>
    </row>
    <row r="28" spans="1:8" ht="14.25" customHeight="1">
      <c r="A28" s="122">
        <v>45124</v>
      </c>
      <c r="B28" s="123">
        <v>1500</v>
      </c>
      <c r="C28" s="123">
        <v>0</v>
      </c>
      <c r="D28" s="123">
        <v>0</v>
      </c>
      <c r="E28" s="124">
        <v>1500</v>
      </c>
    </row>
    <row r="29" spans="1:8" ht="14.25" customHeight="1">
      <c r="A29" s="122">
        <v>45112</v>
      </c>
      <c r="B29" s="123">
        <v>2060</v>
      </c>
      <c r="C29" s="123">
        <v>8240</v>
      </c>
      <c r="D29" s="123">
        <v>0</v>
      </c>
      <c r="E29" s="124">
        <v>10300</v>
      </c>
    </row>
    <row r="30" spans="1:8" ht="14.25" customHeight="1">
      <c r="A30" s="122">
        <v>45104</v>
      </c>
      <c r="B30" s="123">
        <v>4560</v>
      </c>
      <c r="C30" s="123">
        <v>10640</v>
      </c>
      <c r="D30" s="123">
        <v>0</v>
      </c>
      <c r="E30" s="124">
        <v>15200</v>
      </c>
    </row>
    <row r="31" spans="1:8" ht="14.25" customHeight="1">
      <c r="A31" s="122">
        <v>45064</v>
      </c>
      <c r="B31" s="123">
        <v>332</v>
      </c>
      <c r="C31" s="123">
        <v>0</v>
      </c>
      <c r="D31" s="123">
        <v>0</v>
      </c>
      <c r="E31" s="124">
        <v>332</v>
      </c>
    </row>
    <row r="32" spans="1:8" ht="14.25" customHeight="1">
      <c r="A32" s="122">
        <v>45028</v>
      </c>
      <c r="B32" s="123">
        <v>0</v>
      </c>
      <c r="C32" s="123">
        <v>0</v>
      </c>
      <c r="D32" s="123">
        <v>0</v>
      </c>
      <c r="E32" s="124">
        <v>0</v>
      </c>
    </row>
    <row r="33" spans="1:5" ht="14.25" customHeight="1">
      <c r="A33" s="122">
        <v>44992</v>
      </c>
      <c r="B33" s="123">
        <v>190</v>
      </c>
      <c r="C33" s="123">
        <v>0</v>
      </c>
      <c r="D33" s="123">
        <v>0</v>
      </c>
      <c r="E33" s="124">
        <v>190</v>
      </c>
    </row>
    <row r="34" spans="1:5" ht="14.25" customHeight="1">
      <c r="A34" s="122">
        <v>44972</v>
      </c>
      <c r="B34" s="123">
        <v>140</v>
      </c>
      <c r="C34" s="123">
        <v>0</v>
      </c>
      <c r="D34" s="123">
        <v>0</v>
      </c>
      <c r="E34" s="124">
        <v>140</v>
      </c>
    </row>
    <row r="35" spans="1:5" ht="14.25" customHeight="1">
      <c r="A35" s="122">
        <v>44945</v>
      </c>
      <c r="B35" s="123">
        <v>450</v>
      </c>
      <c r="C35" s="123">
        <v>1</v>
      </c>
      <c r="D35" s="123">
        <v>0</v>
      </c>
      <c r="E35" s="124">
        <v>451</v>
      </c>
    </row>
    <row r="36" spans="1:5" ht="14.25" customHeight="1">
      <c r="A36" s="122">
        <v>44911</v>
      </c>
      <c r="B36" s="123">
        <v>195</v>
      </c>
      <c r="C36" s="123">
        <v>0</v>
      </c>
      <c r="D36" s="123">
        <v>0</v>
      </c>
      <c r="E36" s="124">
        <v>195</v>
      </c>
    </row>
    <row r="37" spans="1:5" ht="14.25" customHeight="1">
      <c r="A37" s="122">
        <v>44881</v>
      </c>
      <c r="B37" s="123">
        <v>240</v>
      </c>
      <c r="C37" s="123">
        <v>0</v>
      </c>
      <c r="D37" s="123">
        <v>0</v>
      </c>
      <c r="E37" s="124">
        <v>240</v>
      </c>
    </row>
    <row r="38" spans="1:5" ht="14.25" customHeight="1">
      <c r="A38" s="122">
        <v>44868</v>
      </c>
      <c r="B38" s="123">
        <v>180</v>
      </c>
      <c r="C38" s="123">
        <v>0</v>
      </c>
      <c r="D38" s="123">
        <v>0</v>
      </c>
      <c r="E38" s="124">
        <v>180</v>
      </c>
    </row>
    <row r="39" spans="1:5" ht="14.25" customHeight="1">
      <c r="A39" s="122">
        <v>44840</v>
      </c>
      <c r="B39" s="123">
        <v>320</v>
      </c>
      <c r="C39" s="123">
        <v>0</v>
      </c>
      <c r="D39" s="123">
        <v>0</v>
      </c>
      <c r="E39" s="124">
        <v>320</v>
      </c>
    </row>
    <row r="40" spans="1:5" ht="14.25" customHeight="1">
      <c r="A40" s="122">
        <v>44810</v>
      </c>
      <c r="B40" s="123">
        <v>350</v>
      </c>
      <c r="C40" s="123">
        <v>0</v>
      </c>
      <c r="D40" s="123">
        <v>0</v>
      </c>
      <c r="E40" s="124">
        <v>350</v>
      </c>
    </row>
    <row r="41" spans="1:5" ht="14.25" customHeight="1">
      <c r="A41" s="122">
        <v>44790</v>
      </c>
      <c r="B41" s="123">
        <v>0</v>
      </c>
      <c r="C41" s="123">
        <v>0</v>
      </c>
      <c r="D41" s="123">
        <v>0</v>
      </c>
      <c r="E41" s="124">
        <v>0</v>
      </c>
    </row>
    <row r="42" spans="1:5" ht="14.25" customHeight="1">
      <c r="A42" s="122">
        <v>44777</v>
      </c>
      <c r="B42" s="123">
        <v>0</v>
      </c>
      <c r="C42" s="123">
        <v>0</v>
      </c>
      <c r="D42" s="123">
        <v>0</v>
      </c>
      <c r="E42" s="124">
        <v>0</v>
      </c>
    </row>
    <row r="43" spans="1:5" ht="14.25" customHeight="1">
      <c r="A43" s="122">
        <v>44750</v>
      </c>
      <c r="B43" s="123">
        <v>100</v>
      </c>
      <c r="C43" s="123">
        <v>0</v>
      </c>
      <c r="D43" s="123">
        <v>0</v>
      </c>
      <c r="E43" s="124">
        <v>100</v>
      </c>
    </row>
    <row r="44" spans="1:5" ht="14.25" customHeight="1">
      <c r="A44" s="122">
        <v>44719</v>
      </c>
      <c r="B44" s="123">
        <v>470</v>
      </c>
      <c r="C44" s="123">
        <v>0</v>
      </c>
      <c r="D44" s="123">
        <v>0</v>
      </c>
      <c r="E44" s="124">
        <v>470</v>
      </c>
    </row>
    <row r="45" spans="1:5" ht="14.25" customHeight="1">
      <c r="A45" s="122">
        <v>44706</v>
      </c>
      <c r="B45" s="123">
        <v>570</v>
      </c>
      <c r="C45" s="123">
        <v>430</v>
      </c>
      <c r="D45" s="123">
        <v>0</v>
      </c>
      <c r="E45" s="124">
        <v>1000</v>
      </c>
    </row>
    <row r="46" spans="1:5" ht="14.25" customHeight="1">
      <c r="A46" s="122">
        <v>44697</v>
      </c>
      <c r="B46" s="123">
        <v>2670</v>
      </c>
      <c r="C46" s="123">
        <v>200</v>
      </c>
      <c r="D46" s="123">
        <v>0</v>
      </c>
      <c r="E46" s="124">
        <v>2870</v>
      </c>
    </row>
    <row r="47" spans="1:5" ht="14.25" customHeight="1">
      <c r="A47" s="122">
        <v>44684</v>
      </c>
      <c r="B47" s="123">
        <v>2160</v>
      </c>
      <c r="C47" s="123">
        <v>1425</v>
      </c>
      <c r="D47" s="123">
        <v>0</v>
      </c>
      <c r="E47" s="124">
        <v>3585</v>
      </c>
    </row>
    <row r="48" spans="1:5" ht="14.25" customHeight="1">
      <c r="A48" s="122">
        <v>44670</v>
      </c>
      <c r="B48" s="123">
        <v>0</v>
      </c>
      <c r="C48" s="123">
        <v>0</v>
      </c>
      <c r="D48" s="123">
        <v>0</v>
      </c>
      <c r="E48" s="124">
        <v>0</v>
      </c>
    </row>
    <row r="49" spans="1:5" ht="14.25" customHeight="1">
      <c r="A49" s="122">
        <v>44642</v>
      </c>
      <c r="B49" s="123">
        <v>1150</v>
      </c>
      <c r="C49" s="123">
        <v>30</v>
      </c>
      <c r="D49" s="123">
        <v>0</v>
      </c>
      <c r="E49" s="124">
        <v>1180</v>
      </c>
    </row>
    <row r="50" spans="1:5" ht="14.25" customHeight="1">
      <c r="A50" s="122">
        <v>44608</v>
      </c>
      <c r="B50" s="123">
        <v>400</v>
      </c>
      <c r="C50" s="123">
        <v>0</v>
      </c>
      <c r="D50" s="123">
        <v>0</v>
      </c>
      <c r="E50" s="124">
        <v>400</v>
      </c>
    </row>
    <row r="51" spans="1:5" ht="14.25" customHeight="1">
      <c r="A51" s="122">
        <v>44593</v>
      </c>
      <c r="B51" s="123">
        <v>300</v>
      </c>
      <c r="C51" s="123">
        <v>0</v>
      </c>
      <c r="D51" s="123">
        <v>0</v>
      </c>
      <c r="E51" s="124">
        <v>300</v>
      </c>
    </row>
    <row r="52" spans="1:5" ht="14.25" customHeight="1">
      <c r="A52" s="122">
        <v>44572</v>
      </c>
      <c r="B52" s="123">
        <v>200</v>
      </c>
      <c r="C52" s="123">
        <v>0</v>
      </c>
      <c r="D52" s="123">
        <v>0</v>
      </c>
      <c r="E52" s="124">
        <v>200</v>
      </c>
    </row>
    <row r="53" spans="1:5" ht="14.25" customHeight="1">
      <c r="A53" s="122">
        <v>44551</v>
      </c>
      <c r="B53" s="123">
        <v>300</v>
      </c>
      <c r="C53" s="123">
        <v>0</v>
      </c>
      <c r="D53" s="123">
        <v>0</v>
      </c>
      <c r="E53" s="124">
        <v>300</v>
      </c>
    </row>
    <row r="54" spans="1:5" ht="14.25" customHeight="1">
      <c r="A54" s="122">
        <v>44537</v>
      </c>
      <c r="B54" s="123">
        <v>340</v>
      </c>
      <c r="C54" s="123">
        <v>0</v>
      </c>
      <c r="D54" s="123">
        <v>0</v>
      </c>
      <c r="E54" s="124">
        <v>340</v>
      </c>
    </row>
    <row r="55" spans="1:5" ht="14.25" customHeight="1">
      <c r="A55" s="122">
        <v>44518</v>
      </c>
      <c r="B55" s="123">
        <v>580</v>
      </c>
      <c r="C55" s="123">
        <v>0</v>
      </c>
      <c r="D55" s="123">
        <v>0</v>
      </c>
      <c r="E55" s="124">
        <v>580</v>
      </c>
    </row>
    <row r="56" spans="1:5" ht="14.25" customHeight="1">
      <c r="A56" s="122">
        <v>44480</v>
      </c>
      <c r="B56" s="123">
        <v>790</v>
      </c>
      <c r="C56" s="123">
        <v>0</v>
      </c>
      <c r="D56" s="123">
        <v>0</v>
      </c>
      <c r="E56" s="124">
        <v>790</v>
      </c>
    </row>
    <row r="57" spans="1:5" ht="14.25" customHeight="1">
      <c r="A57" s="122">
        <v>44452</v>
      </c>
      <c r="B57" s="123">
        <v>1240</v>
      </c>
      <c r="C57" s="123">
        <v>0</v>
      </c>
      <c r="D57" s="123">
        <v>0</v>
      </c>
      <c r="E57" s="124">
        <v>1240</v>
      </c>
    </row>
    <row r="58" spans="1:5" ht="14.25" customHeight="1">
      <c r="A58" s="122">
        <v>44428</v>
      </c>
      <c r="B58" s="123">
        <v>0</v>
      </c>
      <c r="C58" s="123">
        <v>0</v>
      </c>
      <c r="D58" s="123">
        <v>0</v>
      </c>
      <c r="E58" s="124">
        <v>0</v>
      </c>
    </row>
    <row r="59" spans="1:5" ht="14.25" customHeight="1">
      <c r="A59" s="122">
        <v>44413</v>
      </c>
      <c r="B59" s="123">
        <v>0</v>
      </c>
      <c r="C59" s="123">
        <v>0</v>
      </c>
      <c r="D59" s="123">
        <v>0</v>
      </c>
      <c r="E59" s="124">
        <v>0</v>
      </c>
    </row>
    <row r="60" spans="1:5">
      <c r="A60" s="122">
        <v>44384</v>
      </c>
      <c r="B60" s="123">
        <v>0</v>
      </c>
      <c r="C60" s="123">
        <v>0</v>
      </c>
      <c r="D60" s="123">
        <v>0</v>
      </c>
      <c r="E60" s="124">
        <v>0</v>
      </c>
    </row>
    <row r="61" spans="1:5">
      <c r="A61" s="122">
        <v>44354</v>
      </c>
      <c r="B61" s="123">
        <v>0</v>
      </c>
      <c r="C61" s="123">
        <v>0</v>
      </c>
      <c r="D61" s="123">
        <v>0</v>
      </c>
      <c r="E61" s="124">
        <v>0</v>
      </c>
    </row>
    <row r="62" spans="1:5">
      <c r="A62" s="122">
        <v>44333</v>
      </c>
      <c r="B62" s="123">
        <v>1410</v>
      </c>
      <c r="C62" s="123">
        <v>2530</v>
      </c>
      <c r="D62" s="123">
        <v>0</v>
      </c>
      <c r="E62" s="124">
        <v>3940</v>
      </c>
    </row>
    <row r="63" spans="1:5">
      <c r="A63" s="122">
        <v>44322</v>
      </c>
      <c r="B63" s="123">
        <v>0</v>
      </c>
      <c r="C63" s="123">
        <v>0</v>
      </c>
      <c r="D63" s="123">
        <v>0</v>
      </c>
      <c r="E63" s="124">
        <v>0</v>
      </c>
    </row>
    <row r="64" spans="1:5">
      <c r="A64" s="122">
        <v>44314</v>
      </c>
      <c r="B64" s="123">
        <v>1250</v>
      </c>
      <c r="C64" s="123">
        <v>4525</v>
      </c>
      <c r="D64" s="123">
        <v>0</v>
      </c>
      <c r="E64" s="124">
        <v>5775</v>
      </c>
    </row>
    <row r="65" spans="1:5">
      <c r="A65" s="122">
        <v>44301</v>
      </c>
      <c r="B65" s="123">
        <v>0</v>
      </c>
      <c r="C65" s="123">
        <v>0</v>
      </c>
      <c r="D65" s="123">
        <v>0</v>
      </c>
      <c r="E65" s="124">
        <v>0</v>
      </c>
    </row>
    <row r="66" spans="1:5">
      <c r="A66" s="122">
        <v>44293</v>
      </c>
      <c r="B66" s="123">
        <v>210</v>
      </c>
      <c r="C66" s="123">
        <v>0</v>
      </c>
      <c r="D66" s="123">
        <v>0</v>
      </c>
      <c r="E66" s="124">
        <v>210</v>
      </c>
    </row>
    <row r="67" spans="1:5">
      <c r="A67" s="122">
        <v>44279</v>
      </c>
      <c r="B67" s="123">
        <v>520</v>
      </c>
      <c r="C67" s="123">
        <v>20</v>
      </c>
      <c r="D67" s="123">
        <v>20000</v>
      </c>
      <c r="E67" s="124">
        <v>20540</v>
      </c>
    </row>
    <row r="68" spans="1:5">
      <c r="A68" s="122">
        <v>44273</v>
      </c>
      <c r="B68" s="123">
        <v>420</v>
      </c>
      <c r="C68" s="123">
        <v>10</v>
      </c>
      <c r="D68" s="123">
        <v>10000</v>
      </c>
      <c r="E68" s="124">
        <v>10430</v>
      </c>
    </row>
    <row r="69" spans="1:5">
      <c r="A69" s="122">
        <v>44263</v>
      </c>
      <c r="B69" s="126">
        <v>440</v>
      </c>
      <c r="C69" s="126">
        <v>0</v>
      </c>
      <c r="D69" s="126">
        <v>10000</v>
      </c>
      <c r="E69" s="127">
        <f t="shared" ref="E69:E78" si="0">SUM(B69:D69)</f>
        <v>10440</v>
      </c>
    </row>
    <row r="70" spans="1:5">
      <c r="A70" s="122">
        <v>44257</v>
      </c>
      <c r="B70" s="126">
        <v>300</v>
      </c>
      <c r="C70" s="126">
        <v>0</v>
      </c>
      <c r="D70" s="126">
        <v>8000</v>
      </c>
      <c r="E70" s="127">
        <f t="shared" si="0"/>
        <v>8300</v>
      </c>
    </row>
    <row r="71" spans="1:5">
      <c r="A71" s="122">
        <v>44250</v>
      </c>
      <c r="B71" s="126">
        <v>300</v>
      </c>
      <c r="C71" s="126">
        <v>0</v>
      </c>
      <c r="D71" s="126">
        <v>6000</v>
      </c>
      <c r="E71" s="127">
        <f t="shared" si="0"/>
        <v>6300</v>
      </c>
    </row>
    <row r="72" spans="1:5">
      <c r="A72" s="122">
        <v>44243</v>
      </c>
      <c r="B72" s="126">
        <v>200</v>
      </c>
      <c r="C72" s="126">
        <v>0</v>
      </c>
      <c r="D72" s="126">
        <v>3000</v>
      </c>
      <c r="E72" s="127">
        <f t="shared" si="0"/>
        <v>3200</v>
      </c>
    </row>
    <row r="73" spans="1:5">
      <c r="A73" s="122">
        <v>44232</v>
      </c>
      <c r="B73" s="126">
        <v>300</v>
      </c>
      <c r="C73" s="126">
        <v>0</v>
      </c>
      <c r="D73" s="126">
        <v>49700</v>
      </c>
      <c r="E73" s="127">
        <f t="shared" si="0"/>
        <v>50000</v>
      </c>
    </row>
    <row r="74" spans="1:5">
      <c r="A74" s="125">
        <v>44218</v>
      </c>
      <c r="B74" s="126">
        <v>300</v>
      </c>
      <c r="C74" s="126">
        <v>0</v>
      </c>
      <c r="D74" s="126">
        <v>49700</v>
      </c>
      <c r="E74" s="127">
        <f t="shared" si="0"/>
        <v>50000</v>
      </c>
    </row>
    <row r="75" spans="1:5">
      <c r="A75" s="125">
        <v>44209</v>
      </c>
      <c r="B75" s="126">
        <v>100</v>
      </c>
      <c r="C75" s="126">
        <v>0</v>
      </c>
      <c r="D75" s="126">
        <v>8000</v>
      </c>
      <c r="E75" s="127">
        <f t="shared" si="0"/>
        <v>8100</v>
      </c>
    </row>
    <row r="76" spans="1:5">
      <c r="A76" s="125">
        <v>44188</v>
      </c>
      <c r="B76" s="126">
        <v>510</v>
      </c>
      <c r="C76" s="126">
        <v>20</v>
      </c>
      <c r="D76" s="126">
        <v>1130</v>
      </c>
      <c r="E76" s="127">
        <f t="shared" si="0"/>
        <v>1660</v>
      </c>
    </row>
    <row r="77" spans="1:5">
      <c r="A77" s="125">
        <v>44180</v>
      </c>
      <c r="B77" s="126">
        <v>570</v>
      </c>
      <c r="C77" s="126">
        <v>0</v>
      </c>
      <c r="D77" s="126">
        <v>400</v>
      </c>
      <c r="E77" s="127">
        <f t="shared" si="0"/>
        <v>970</v>
      </c>
    </row>
    <row r="78" spans="1:5">
      <c r="A78" s="125">
        <v>44173</v>
      </c>
      <c r="B78" s="126">
        <v>490</v>
      </c>
      <c r="C78" s="126">
        <v>5</v>
      </c>
      <c r="D78" s="126">
        <v>650</v>
      </c>
      <c r="E78" s="127">
        <f t="shared" si="0"/>
        <v>1145</v>
      </c>
    </row>
    <row r="79" spans="1:5">
      <c r="A79" s="125">
        <v>44153</v>
      </c>
      <c r="B79" s="126">
        <v>570</v>
      </c>
      <c r="C79" s="126">
        <v>250</v>
      </c>
      <c r="D79" s="126">
        <v>630</v>
      </c>
      <c r="E79" s="127">
        <f t="shared" ref="E79:E86" si="1">SUM(B79:D79)</f>
        <v>1450</v>
      </c>
    </row>
    <row r="80" spans="1:5">
      <c r="A80" s="125">
        <v>44140</v>
      </c>
      <c r="B80" s="126">
        <v>560</v>
      </c>
      <c r="C80" s="126">
        <v>340</v>
      </c>
      <c r="D80" s="126">
        <v>200</v>
      </c>
      <c r="E80" s="127">
        <f t="shared" si="1"/>
        <v>1100</v>
      </c>
    </row>
    <row r="81" spans="1:6">
      <c r="A81" s="125">
        <v>44123</v>
      </c>
      <c r="B81" s="126">
        <v>350</v>
      </c>
      <c r="C81" s="126">
        <v>0</v>
      </c>
      <c r="D81" s="126">
        <v>0</v>
      </c>
      <c r="E81" s="127">
        <f t="shared" si="1"/>
        <v>350</v>
      </c>
    </row>
    <row r="82" spans="1:6">
      <c r="A82" s="125">
        <v>44112</v>
      </c>
      <c r="B82" s="126">
        <v>320</v>
      </c>
      <c r="C82" s="126">
        <v>40</v>
      </c>
      <c r="D82" s="126">
        <v>0</v>
      </c>
      <c r="E82" s="127">
        <f t="shared" si="1"/>
        <v>360</v>
      </c>
    </row>
    <row r="83" spans="1:6">
      <c r="A83" s="125">
        <v>44078</v>
      </c>
      <c r="B83" s="126">
        <v>0</v>
      </c>
      <c r="C83" s="126">
        <v>0</v>
      </c>
      <c r="D83" s="126">
        <v>0</v>
      </c>
      <c r="E83" s="127">
        <f t="shared" si="1"/>
        <v>0</v>
      </c>
    </row>
    <row r="84" spans="1:6">
      <c r="A84" s="125">
        <v>44063</v>
      </c>
      <c r="B84" s="126">
        <v>0</v>
      </c>
      <c r="C84" s="126">
        <v>0</v>
      </c>
      <c r="D84" s="126">
        <v>0</v>
      </c>
      <c r="E84" s="127">
        <f t="shared" si="1"/>
        <v>0</v>
      </c>
    </row>
    <row r="85" spans="1:6" ht="15" customHeight="1">
      <c r="A85" s="125">
        <v>44046</v>
      </c>
      <c r="B85" s="126">
        <v>0</v>
      </c>
      <c r="C85" s="126">
        <v>0</v>
      </c>
      <c r="D85" s="126">
        <v>0</v>
      </c>
      <c r="E85" s="127">
        <f t="shared" si="1"/>
        <v>0</v>
      </c>
    </row>
    <row r="86" spans="1:6" ht="15" customHeight="1">
      <c r="A86" s="125">
        <v>44036</v>
      </c>
      <c r="B86" s="126">
        <v>80</v>
      </c>
      <c r="C86" s="126">
        <v>0</v>
      </c>
      <c r="D86" s="126">
        <v>0</v>
      </c>
      <c r="E86" s="127">
        <f t="shared" si="1"/>
        <v>80</v>
      </c>
      <c r="F86" s="72"/>
    </row>
    <row r="87" spans="1:6" ht="15" customHeight="1">
      <c r="A87" s="125">
        <v>44013</v>
      </c>
      <c r="B87" s="126">
        <v>0</v>
      </c>
      <c r="C87" s="126">
        <v>0</v>
      </c>
      <c r="D87" s="126">
        <v>0</v>
      </c>
      <c r="E87" s="127">
        <v>0</v>
      </c>
      <c r="F87" s="72"/>
    </row>
    <row r="88" spans="1:6" ht="15" customHeight="1">
      <c r="A88" s="125">
        <v>43983</v>
      </c>
      <c r="B88" s="126">
        <v>2540</v>
      </c>
      <c r="C88" s="126">
        <v>1610</v>
      </c>
      <c r="D88" s="126">
        <v>0</v>
      </c>
      <c r="E88" s="127">
        <f>SUM(B88:D88)</f>
        <v>4150</v>
      </c>
    </row>
    <row r="89" spans="1:6" ht="15" customHeight="1">
      <c r="A89" s="125">
        <v>43972</v>
      </c>
      <c r="B89" s="126">
        <v>360</v>
      </c>
      <c r="C89" s="126">
        <v>380</v>
      </c>
      <c r="D89" s="126">
        <v>0</v>
      </c>
      <c r="E89" s="127">
        <f>SUM(B89:D89)</f>
        <v>740</v>
      </c>
    </row>
    <row r="90" spans="1:6" ht="15" customHeight="1">
      <c r="A90" s="125">
        <v>43962</v>
      </c>
      <c r="B90" s="126">
        <v>530</v>
      </c>
      <c r="C90" s="126">
        <v>640</v>
      </c>
      <c r="D90" s="126">
        <v>0</v>
      </c>
      <c r="E90" s="127">
        <f>SUM(B90:D90)</f>
        <v>1170</v>
      </c>
    </row>
    <row r="91" spans="1:6" ht="15" customHeight="1">
      <c r="A91" s="125">
        <v>43922</v>
      </c>
      <c r="B91" s="126">
        <v>270</v>
      </c>
      <c r="C91" s="126">
        <v>460</v>
      </c>
      <c r="D91" s="126">
        <v>0</v>
      </c>
      <c r="E91" s="127">
        <f t="shared" ref="E91:E98" si="2">SUM(B91:D91)</f>
        <v>730</v>
      </c>
    </row>
    <row r="92" spans="1:6" ht="15" customHeight="1">
      <c r="A92" s="125">
        <v>43910</v>
      </c>
      <c r="B92" s="126">
        <v>330</v>
      </c>
      <c r="C92" s="126">
        <v>460</v>
      </c>
      <c r="D92" s="126">
        <v>0</v>
      </c>
      <c r="E92" s="127">
        <f t="shared" si="2"/>
        <v>790</v>
      </c>
    </row>
    <row r="93" spans="1:6" ht="15" customHeight="1">
      <c r="A93" s="125">
        <v>43909</v>
      </c>
      <c r="B93" s="126">
        <v>315</v>
      </c>
      <c r="C93" s="126">
        <v>450</v>
      </c>
      <c r="D93" s="126">
        <v>0</v>
      </c>
      <c r="E93" s="127">
        <f t="shared" si="2"/>
        <v>765</v>
      </c>
    </row>
    <row r="94" spans="1:6" ht="15" customHeight="1">
      <c r="A94" s="125">
        <v>43906</v>
      </c>
      <c r="B94" s="126">
        <v>300</v>
      </c>
      <c r="C94" s="126">
        <v>470</v>
      </c>
      <c r="D94" s="126">
        <v>0</v>
      </c>
      <c r="E94" s="127">
        <f t="shared" si="2"/>
        <v>770</v>
      </c>
    </row>
    <row r="95" spans="1:6" ht="15" customHeight="1">
      <c r="A95" s="125">
        <v>43893</v>
      </c>
      <c r="B95" s="126">
        <v>340</v>
      </c>
      <c r="C95" s="126">
        <v>105</v>
      </c>
      <c r="D95" s="126">
        <v>0</v>
      </c>
      <c r="E95" s="127">
        <f t="shared" si="2"/>
        <v>445</v>
      </c>
    </row>
    <row r="96" spans="1:6" ht="15" customHeight="1">
      <c r="A96" s="125">
        <v>43882</v>
      </c>
      <c r="B96" s="126">
        <v>150</v>
      </c>
      <c r="C96" s="126">
        <v>70</v>
      </c>
      <c r="D96" s="126">
        <v>0</v>
      </c>
      <c r="E96" s="127">
        <f t="shared" si="2"/>
        <v>220</v>
      </c>
    </row>
    <row r="97" spans="1:5" ht="15" customHeight="1">
      <c r="A97" s="125">
        <v>43878</v>
      </c>
      <c r="B97" s="126">
        <v>335</v>
      </c>
      <c r="C97" s="126">
        <v>30</v>
      </c>
      <c r="D97" s="126">
        <v>3000</v>
      </c>
      <c r="E97" s="127">
        <f t="shared" si="2"/>
        <v>3365</v>
      </c>
    </row>
    <row r="98" spans="1:5" ht="15" customHeight="1">
      <c r="A98" s="125">
        <v>43872</v>
      </c>
      <c r="B98" s="126">
        <v>155</v>
      </c>
      <c r="C98" s="126">
        <v>20</v>
      </c>
      <c r="D98" s="126">
        <v>5500</v>
      </c>
      <c r="E98" s="127">
        <f t="shared" si="2"/>
        <v>5675</v>
      </c>
    </row>
    <row r="99" spans="1:5" ht="15" customHeight="1">
      <c r="A99" s="125">
        <v>43864</v>
      </c>
      <c r="B99" s="126">
        <v>170</v>
      </c>
      <c r="C99" s="126">
        <v>0</v>
      </c>
      <c r="D99" s="126">
        <v>75000</v>
      </c>
      <c r="E99" s="127">
        <f t="shared" ref="E99:E108" si="3">SUM(B99:D99)</f>
        <v>75170</v>
      </c>
    </row>
    <row r="100" spans="1:5" ht="15" customHeight="1">
      <c r="A100" s="125">
        <v>43858</v>
      </c>
      <c r="B100" s="126">
        <v>185</v>
      </c>
      <c r="C100" s="126">
        <v>0</v>
      </c>
      <c r="D100" s="126">
        <v>65000</v>
      </c>
      <c r="E100" s="127">
        <f t="shared" si="3"/>
        <v>65185</v>
      </c>
    </row>
    <row r="101" spans="1:5" ht="15" customHeight="1">
      <c r="A101" s="125">
        <v>43853</v>
      </c>
      <c r="B101" s="126">
        <v>150</v>
      </c>
      <c r="C101" s="126">
        <v>0</v>
      </c>
      <c r="D101" s="126">
        <v>55000</v>
      </c>
      <c r="E101" s="127">
        <f t="shared" si="3"/>
        <v>55150</v>
      </c>
    </row>
    <row r="102" spans="1:5" ht="15" customHeight="1">
      <c r="A102" s="125">
        <v>43851</v>
      </c>
      <c r="B102" s="126">
        <v>200</v>
      </c>
      <c r="C102" s="126">
        <v>0</v>
      </c>
      <c r="D102" s="126">
        <v>50000</v>
      </c>
      <c r="E102" s="127">
        <f t="shared" si="3"/>
        <v>50200</v>
      </c>
    </row>
    <row r="103" spans="1:5" ht="15" customHeight="1">
      <c r="A103" s="125">
        <v>43843</v>
      </c>
      <c r="B103" s="126">
        <v>420</v>
      </c>
      <c r="C103" s="126">
        <v>145</v>
      </c>
      <c r="D103" s="126">
        <v>0</v>
      </c>
      <c r="E103" s="127">
        <f t="shared" si="3"/>
        <v>565</v>
      </c>
    </row>
    <row r="104" spans="1:5" ht="15" customHeight="1">
      <c r="A104" s="125">
        <v>43837</v>
      </c>
      <c r="B104" s="126">
        <v>420</v>
      </c>
      <c r="C104" s="126">
        <v>450</v>
      </c>
      <c r="D104" s="126">
        <v>0</v>
      </c>
      <c r="E104" s="127">
        <f t="shared" si="3"/>
        <v>870</v>
      </c>
    </row>
    <row r="105" spans="1:5" ht="15" customHeight="1">
      <c r="A105" s="125">
        <v>43819</v>
      </c>
      <c r="B105" s="126">
        <v>465</v>
      </c>
      <c r="C105" s="126">
        <v>390</v>
      </c>
      <c r="D105" s="126">
        <v>0</v>
      </c>
      <c r="E105" s="127">
        <f t="shared" si="3"/>
        <v>855</v>
      </c>
    </row>
    <row r="106" spans="1:5" ht="15" customHeight="1">
      <c r="A106" s="125">
        <v>43784</v>
      </c>
      <c r="B106" s="126">
        <v>217</v>
      </c>
      <c r="C106" s="126">
        <v>869</v>
      </c>
      <c r="D106" s="126">
        <v>0</v>
      </c>
      <c r="E106" s="127">
        <f t="shared" si="3"/>
        <v>1086</v>
      </c>
    </row>
    <row r="107" spans="1:5" ht="15" customHeight="1">
      <c r="A107" s="125">
        <v>43773</v>
      </c>
      <c r="B107" s="126">
        <v>454</v>
      </c>
      <c r="C107" s="126">
        <v>1061</v>
      </c>
      <c r="D107" s="126">
        <v>0</v>
      </c>
      <c r="E107" s="127">
        <f t="shared" si="3"/>
        <v>1515</v>
      </c>
    </row>
    <row r="108" spans="1:5" ht="15" customHeight="1">
      <c r="A108" s="125">
        <v>43739</v>
      </c>
      <c r="B108" s="126">
        <v>225</v>
      </c>
      <c r="C108" s="126">
        <v>150</v>
      </c>
      <c r="D108" s="126">
        <v>0</v>
      </c>
      <c r="E108" s="127">
        <f t="shared" si="3"/>
        <v>375</v>
      </c>
    </row>
    <row r="109" spans="1:5" ht="15" customHeight="1">
      <c r="A109" s="125">
        <v>43710</v>
      </c>
      <c r="B109" s="126">
        <v>240</v>
      </c>
      <c r="C109" s="126">
        <v>0</v>
      </c>
      <c r="D109" s="126">
        <v>0</v>
      </c>
      <c r="E109" s="127">
        <f t="shared" ref="E109:E115" si="4">SUM(B109:D109)</f>
        <v>240</v>
      </c>
    </row>
    <row r="110" spans="1:5" ht="15" customHeight="1">
      <c r="A110" s="125">
        <v>43683</v>
      </c>
      <c r="B110" s="126">
        <v>693</v>
      </c>
      <c r="C110" s="126">
        <v>567</v>
      </c>
      <c r="D110" s="126">
        <v>0</v>
      </c>
      <c r="E110" s="127">
        <f t="shared" si="4"/>
        <v>1260</v>
      </c>
    </row>
    <row r="111" spans="1:5" ht="15" customHeight="1">
      <c r="A111" s="125">
        <v>43649</v>
      </c>
      <c r="B111" s="126">
        <v>3264</v>
      </c>
      <c r="C111" s="126">
        <v>4896</v>
      </c>
      <c r="D111" s="126">
        <v>0</v>
      </c>
      <c r="E111" s="127">
        <f t="shared" si="4"/>
        <v>8160</v>
      </c>
    </row>
    <row r="112" spans="1:5" ht="15" customHeight="1">
      <c r="A112" s="125">
        <v>43621</v>
      </c>
      <c r="B112" s="126">
        <v>1742</v>
      </c>
      <c r="C112" s="126">
        <v>2613</v>
      </c>
      <c r="D112" s="126">
        <v>0</v>
      </c>
      <c r="E112" s="127">
        <f t="shared" si="4"/>
        <v>4355</v>
      </c>
    </row>
    <row r="113" spans="1:5" ht="15" customHeight="1">
      <c r="A113" s="125">
        <v>43593</v>
      </c>
      <c r="B113" s="126">
        <v>0</v>
      </c>
      <c r="C113" s="126">
        <v>0</v>
      </c>
      <c r="D113" s="126">
        <v>0</v>
      </c>
      <c r="E113" s="127">
        <f t="shared" si="4"/>
        <v>0</v>
      </c>
    </row>
    <row r="114" spans="1:5" ht="15" customHeight="1">
      <c r="A114" s="125">
        <v>43563</v>
      </c>
      <c r="B114" s="126">
        <v>1715</v>
      </c>
      <c r="C114" s="126">
        <v>735</v>
      </c>
      <c r="D114" s="126">
        <v>0</v>
      </c>
      <c r="E114" s="127">
        <f t="shared" si="4"/>
        <v>2450</v>
      </c>
    </row>
    <row r="115" spans="1:5" ht="15" customHeight="1">
      <c r="A115" s="125">
        <v>43535</v>
      </c>
      <c r="B115" s="126">
        <v>1524</v>
      </c>
      <c r="C115" s="126">
        <v>1016</v>
      </c>
      <c r="D115" s="126">
        <v>0</v>
      </c>
      <c r="E115" s="127">
        <f t="shared" si="4"/>
        <v>2540</v>
      </c>
    </row>
    <row r="116" spans="1:5" ht="15" customHeight="1">
      <c r="A116" s="125">
        <v>43504</v>
      </c>
      <c r="B116" s="126">
        <v>1138</v>
      </c>
      <c r="C116" s="126">
        <v>487</v>
      </c>
      <c r="D116" s="126">
        <v>0</v>
      </c>
      <c r="E116" s="127">
        <f t="shared" ref="E116:E123" si="5">SUM(B116:D116)</f>
        <v>1625</v>
      </c>
    </row>
    <row r="117" spans="1:5" ht="15" customHeight="1">
      <c r="A117" s="125">
        <v>43488</v>
      </c>
      <c r="B117" s="126">
        <v>640</v>
      </c>
      <c r="C117" s="126">
        <v>580</v>
      </c>
      <c r="D117" s="126">
        <v>0</v>
      </c>
      <c r="E117" s="127">
        <f t="shared" si="5"/>
        <v>1220</v>
      </c>
    </row>
    <row r="118" spans="1:5">
      <c r="A118" s="125">
        <v>43480</v>
      </c>
      <c r="B118" s="126">
        <v>695</v>
      </c>
      <c r="C118" s="126">
        <v>215</v>
      </c>
      <c r="D118" s="126">
        <v>600</v>
      </c>
      <c r="E118" s="127">
        <f t="shared" si="5"/>
        <v>1510</v>
      </c>
    </row>
    <row r="119" spans="1:5">
      <c r="A119" s="125">
        <v>43474</v>
      </c>
      <c r="B119" s="126">
        <v>492</v>
      </c>
      <c r="C119" s="126">
        <v>379</v>
      </c>
      <c r="D119" s="126">
        <v>510</v>
      </c>
      <c r="E119" s="127">
        <f t="shared" si="5"/>
        <v>1381</v>
      </c>
    </row>
    <row r="120" spans="1:5">
      <c r="A120" s="125">
        <v>43452</v>
      </c>
      <c r="B120" s="126">
        <v>332</v>
      </c>
      <c r="C120" s="126">
        <v>368</v>
      </c>
      <c r="D120" s="126">
        <v>0</v>
      </c>
      <c r="E120" s="127">
        <f t="shared" si="5"/>
        <v>700</v>
      </c>
    </row>
    <row r="121" spans="1:5">
      <c r="A121" s="125">
        <v>43425</v>
      </c>
      <c r="B121" s="126">
        <v>431</v>
      </c>
      <c r="C121" s="126">
        <v>43</v>
      </c>
      <c r="D121" s="126">
        <v>0</v>
      </c>
      <c r="E121" s="127">
        <f t="shared" si="5"/>
        <v>474</v>
      </c>
    </row>
    <row r="122" spans="1:5">
      <c r="A122" s="125">
        <v>43396</v>
      </c>
      <c r="B122" s="126">
        <v>810</v>
      </c>
      <c r="C122" s="126">
        <v>43</v>
      </c>
      <c r="D122" s="126">
        <v>0</v>
      </c>
      <c r="E122" s="127">
        <f t="shared" si="5"/>
        <v>853</v>
      </c>
    </row>
    <row r="123" spans="1:5">
      <c r="A123" s="125">
        <v>43378</v>
      </c>
      <c r="B123" s="126">
        <v>348</v>
      </c>
      <c r="C123" s="126">
        <v>0</v>
      </c>
      <c r="D123" s="126">
        <v>0</v>
      </c>
      <c r="E123" s="127">
        <f t="shared" si="5"/>
        <v>348</v>
      </c>
    </row>
    <row r="124" spans="1:5">
      <c r="A124" s="125">
        <v>43368</v>
      </c>
      <c r="B124" s="126">
        <v>0</v>
      </c>
      <c r="C124" s="126">
        <v>0</v>
      </c>
      <c r="D124" s="126">
        <v>0</v>
      </c>
      <c r="E124" s="127">
        <v>0</v>
      </c>
    </row>
    <row r="125" spans="1:5">
      <c r="A125" s="125">
        <v>43328</v>
      </c>
      <c r="B125" s="126">
        <v>0</v>
      </c>
      <c r="C125" s="126">
        <v>0</v>
      </c>
      <c r="D125" s="126">
        <v>0</v>
      </c>
      <c r="E125" s="127">
        <f>SUM(B125:D125)</f>
        <v>0</v>
      </c>
    </row>
    <row r="126" spans="1:5">
      <c r="A126" s="125">
        <v>43283</v>
      </c>
      <c r="B126" s="126">
        <v>4100</v>
      </c>
      <c r="C126" s="126">
        <v>3120</v>
      </c>
      <c r="D126" s="126">
        <v>0</v>
      </c>
      <c r="E126" s="127">
        <f>SUM(B126:D126)</f>
        <v>7220</v>
      </c>
    </row>
    <row r="127" spans="1:5">
      <c r="A127" s="122">
        <v>43255</v>
      </c>
      <c r="B127" s="123">
        <v>462</v>
      </c>
      <c r="C127" s="123">
        <v>130</v>
      </c>
      <c r="D127" s="123">
        <v>0</v>
      </c>
      <c r="E127" s="124">
        <v>592</v>
      </c>
    </row>
    <row r="128" spans="1:5">
      <c r="A128" s="125">
        <v>43221</v>
      </c>
      <c r="B128" s="126">
        <v>804</v>
      </c>
      <c r="C128" s="126">
        <v>344</v>
      </c>
      <c r="D128" s="126">
        <v>0</v>
      </c>
      <c r="E128" s="127">
        <f>SUM(B128:D128)</f>
        <v>1148</v>
      </c>
    </row>
    <row r="129" spans="1:5">
      <c r="A129" s="125">
        <v>43195</v>
      </c>
      <c r="B129" s="126">
        <v>1603</v>
      </c>
      <c r="C129" s="126">
        <v>477</v>
      </c>
      <c r="D129" s="126">
        <v>0</v>
      </c>
      <c r="E129" s="127">
        <f>SUM(B129:D129)</f>
        <v>2080</v>
      </c>
    </row>
    <row r="130" spans="1:5">
      <c r="A130" s="125">
        <v>43165</v>
      </c>
      <c r="B130" s="126">
        <v>1085</v>
      </c>
      <c r="C130" s="126">
        <v>120</v>
      </c>
      <c r="D130" s="126">
        <v>0</v>
      </c>
      <c r="E130" s="127">
        <f t="shared" ref="E130:E135" si="6">SUM(B130:D130)</f>
        <v>1205</v>
      </c>
    </row>
    <row r="131" spans="1:5">
      <c r="A131" s="125">
        <v>43159</v>
      </c>
      <c r="B131" s="126">
        <v>664</v>
      </c>
      <c r="C131" s="126">
        <v>166</v>
      </c>
      <c r="D131" s="126">
        <v>0</v>
      </c>
      <c r="E131" s="127">
        <f t="shared" si="6"/>
        <v>830</v>
      </c>
    </row>
    <row r="132" spans="1:5">
      <c r="A132" s="125">
        <v>43153</v>
      </c>
      <c r="B132" s="126">
        <v>965</v>
      </c>
      <c r="C132" s="126">
        <v>110</v>
      </c>
      <c r="D132" s="126">
        <v>0</v>
      </c>
      <c r="E132" s="127">
        <f t="shared" si="6"/>
        <v>1075</v>
      </c>
    </row>
    <row r="133" spans="1:5">
      <c r="A133" s="125">
        <v>43145</v>
      </c>
      <c r="B133" s="126">
        <v>45</v>
      </c>
      <c r="C133" s="126">
        <v>0</v>
      </c>
      <c r="D133" s="126">
        <v>50</v>
      </c>
      <c r="E133" s="127">
        <f t="shared" si="6"/>
        <v>95</v>
      </c>
    </row>
    <row r="134" spans="1:5">
      <c r="A134" s="125">
        <v>43136</v>
      </c>
      <c r="B134" s="126">
        <v>300</v>
      </c>
      <c r="C134" s="126">
        <v>0</v>
      </c>
      <c r="D134" s="126">
        <v>3000</v>
      </c>
      <c r="E134" s="127">
        <f t="shared" si="6"/>
        <v>3300</v>
      </c>
    </row>
    <row r="135" spans="1:5">
      <c r="A135" s="125">
        <v>43129</v>
      </c>
      <c r="B135" s="126">
        <v>50</v>
      </c>
      <c r="C135" s="126">
        <v>0</v>
      </c>
      <c r="D135" s="126">
        <v>14500</v>
      </c>
      <c r="E135" s="127">
        <f t="shared" si="6"/>
        <v>14550</v>
      </c>
    </row>
    <row r="136" spans="1:5">
      <c r="A136" s="125">
        <v>43118</v>
      </c>
      <c r="B136" s="126">
        <v>390</v>
      </c>
      <c r="C136" s="126">
        <v>0</v>
      </c>
      <c r="D136" s="126">
        <v>19110</v>
      </c>
      <c r="E136" s="127">
        <f t="shared" ref="E136:E141" si="7">SUM(B136:D136)</f>
        <v>19500</v>
      </c>
    </row>
    <row r="137" spans="1:5">
      <c r="A137" s="125">
        <v>43103</v>
      </c>
      <c r="B137" s="126">
        <v>305</v>
      </c>
      <c r="C137" s="126">
        <v>0</v>
      </c>
      <c r="D137" s="126">
        <v>5790</v>
      </c>
      <c r="E137" s="127">
        <f t="shared" si="7"/>
        <v>6095</v>
      </c>
    </row>
    <row r="138" spans="1:5">
      <c r="A138" s="125">
        <v>43073</v>
      </c>
      <c r="B138" s="126">
        <v>625</v>
      </c>
      <c r="C138" s="126">
        <v>0</v>
      </c>
      <c r="D138" s="126">
        <v>0</v>
      </c>
      <c r="E138" s="127">
        <f t="shared" si="7"/>
        <v>625</v>
      </c>
    </row>
    <row r="139" spans="1:5">
      <c r="A139" s="125">
        <v>43041</v>
      </c>
      <c r="B139" s="126">
        <v>736</v>
      </c>
      <c r="C139" s="126">
        <v>0</v>
      </c>
      <c r="D139" s="126">
        <v>0</v>
      </c>
      <c r="E139" s="127">
        <f t="shared" si="7"/>
        <v>736</v>
      </c>
    </row>
    <row r="140" spans="1:5">
      <c r="A140" s="125">
        <v>43011</v>
      </c>
      <c r="B140" s="126">
        <v>568</v>
      </c>
      <c r="C140" s="126">
        <v>0</v>
      </c>
      <c r="D140" s="126">
        <v>0</v>
      </c>
      <c r="E140" s="127">
        <f t="shared" si="7"/>
        <v>568</v>
      </c>
    </row>
    <row r="141" spans="1:5">
      <c r="A141" s="125">
        <v>42982</v>
      </c>
      <c r="B141" s="126">
        <v>350</v>
      </c>
      <c r="C141" s="126">
        <v>0</v>
      </c>
      <c r="D141" s="126">
        <v>0</v>
      </c>
      <c r="E141" s="127">
        <f t="shared" si="7"/>
        <v>350</v>
      </c>
    </row>
    <row r="142" spans="1:5">
      <c r="A142" s="125">
        <v>42969</v>
      </c>
      <c r="B142" s="126">
        <v>360</v>
      </c>
      <c r="C142" s="126">
        <v>90</v>
      </c>
      <c r="D142" s="126">
        <v>0</v>
      </c>
      <c r="E142" s="127">
        <f t="shared" ref="E142:E147" si="8">SUM(B142:D142)</f>
        <v>450</v>
      </c>
    </row>
    <row r="143" spans="1:5">
      <c r="A143" s="125">
        <v>42949</v>
      </c>
      <c r="B143" s="126">
        <v>800</v>
      </c>
      <c r="C143" s="126">
        <v>1200</v>
      </c>
      <c r="D143" s="126">
        <v>0</v>
      </c>
      <c r="E143" s="127">
        <f t="shared" si="8"/>
        <v>2000</v>
      </c>
    </row>
    <row r="144" spans="1:5">
      <c r="A144" s="125">
        <v>42934</v>
      </c>
      <c r="B144" s="126">
        <v>960</v>
      </c>
      <c r="C144" s="126">
        <v>640</v>
      </c>
      <c r="D144" s="126"/>
      <c r="E144" s="127">
        <f t="shared" si="8"/>
        <v>1600</v>
      </c>
    </row>
    <row r="145" spans="1:5">
      <c r="A145" s="125">
        <v>42920</v>
      </c>
      <c r="B145" s="126">
        <v>430</v>
      </c>
      <c r="C145" s="126">
        <v>600</v>
      </c>
      <c r="D145" s="126">
        <v>0</v>
      </c>
      <c r="E145" s="127">
        <f t="shared" si="8"/>
        <v>1030</v>
      </c>
    </row>
    <row r="146" spans="1:5">
      <c r="A146" s="125">
        <v>42907</v>
      </c>
      <c r="B146" s="126">
        <v>900</v>
      </c>
      <c r="C146" s="126">
        <v>300</v>
      </c>
      <c r="D146" s="126">
        <v>0</v>
      </c>
      <c r="E146" s="127">
        <f t="shared" si="8"/>
        <v>1200</v>
      </c>
    </row>
    <row r="147" spans="1:5">
      <c r="A147" s="125">
        <v>42893</v>
      </c>
      <c r="B147" s="126">
        <v>570</v>
      </c>
      <c r="C147" s="126">
        <v>2280</v>
      </c>
      <c r="D147" s="126">
        <v>0</v>
      </c>
      <c r="E147" s="127">
        <f t="shared" si="8"/>
        <v>2850</v>
      </c>
    </row>
    <row r="148" spans="1:5">
      <c r="A148" s="125">
        <v>42881</v>
      </c>
      <c r="B148" s="126">
        <v>490</v>
      </c>
      <c r="C148" s="126">
        <v>210</v>
      </c>
      <c r="D148" s="126">
        <v>0</v>
      </c>
      <c r="E148" s="127">
        <v>700</v>
      </c>
    </row>
    <row r="149" spans="1:5">
      <c r="A149" s="125">
        <v>42867</v>
      </c>
      <c r="B149" s="126">
        <v>0</v>
      </c>
      <c r="C149" s="126">
        <v>0</v>
      </c>
      <c r="D149" s="126">
        <v>0</v>
      </c>
      <c r="E149" s="127">
        <f>SUM(B149:D149)</f>
        <v>0</v>
      </c>
    </row>
    <row r="150" spans="1:5">
      <c r="A150" s="125">
        <v>42853</v>
      </c>
      <c r="B150" s="126">
        <v>0</v>
      </c>
      <c r="C150" s="126">
        <v>0</v>
      </c>
      <c r="D150" s="126">
        <v>0</v>
      </c>
      <c r="E150" s="127">
        <f>SUM(B150:D150)</f>
        <v>0</v>
      </c>
    </row>
    <row r="151" spans="1:5">
      <c r="A151" s="122">
        <v>42838</v>
      </c>
      <c r="B151" s="123">
        <v>1000</v>
      </c>
      <c r="C151" s="123">
        <v>300</v>
      </c>
      <c r="D151" s="123">
        <v>0</v>
      </c>
      <c r="E151" s="124">
        <v>1300</v>
      </c>
    </row>
    <row r="152" spans="1:5">
      <c r="A152" s="122">
        <v>42822</v>
      </c>
      <c r="B152" s="123">
        <v>1000</v>
      </c>
      <c r="C152" s="123">
        <v>40</v>
      </c>
      <c r="D152" s="123">
        <v>0</v>
      </c>
      <c r="E152" s="124">
        <v>1040</v>
      </c>
    </row>
    <row r="153" spans="1:5">
      <c r="A153" s="122">
        <v>42809</v>
      </c>
      <c r="B153" s="123">
        <v>1100</v>
      </c>
      <c r="C153" s="123">
        <v>0</v>
      </c>
      <c r="D153" s="123">
        <v>0</v>
      </c>
      <c r="E153" s="124">
        <v>1100</v>
      </c>
    </row>
    <row r="154" spans="1:5">
      <c r="A154" s="125">
        <v>42801</v>
      </c>
      <c r="B154" s="126">
        <v>540</v>
      </c>
      <c r="C154" s="126">
        <v>60</v>
      </c>
      <c r="D154" s="126">
        <v>0</v>
      </c>
      <c r="E154" s="127">
        <f>SUM(B154:D154)</f>
        <v>600</v>
      </c>
    </row>
    <row r="155" spans="1:5">
      <c r="A155" s="125">
        <v>42783</v>
      </c>
      <c r="B155" s="126">
        <v>500</v>
      </c>
      <c r="C155" s="126">
        <v>0</v>
      </c>
      <c r="D155" s="126"/>
      <c r="E155" s="127">
        <f t="shared" ref="E155:E160" si="9">SUM(B155:D155)</f>
        <v>500</v>
      </c>
    </row>
    <row r="156" spans="1:5">
      <c r="A156" s="125">
        <v>42766</v>
      </c>
      <c r="B156" s="126">
        <v>473</v>
      </c>
      <c r="C156" s="126">
        <v>0</v>
      </c>
      <c r="D156" s="126">
        <v>0</v>
      </c>
      <c r="E156" s="127">
        <f t="shared" si="9"/>
        <v>473</v>
      </c>
    </row>
    <row r="157" spans="1:5">
      <c r="A157" s="125">
        <v>42744</v>
      </c>
      <c r="B157" s="126">
        <v>1500</v>
      </c>
      <c r="C157" s="126">
        <v>0</v>
      </c>
      <c r="D157" s="126">
        <v>0</v>
      </c>
      <c r="E157" s="127">
        <f t="shared" si="9"/>
        <v>1500</v>
      </c>
    </row>
    <row r="158" spans="1:5">
      <c r="A158" s="125">
        <v>42710</v>
      </c>
      <c r="B158" s="126">
        <v>504</v>
      </c>
      <c r="C158" s="126">
        <v>0</v>
      </c>
      <c r="D158" s="126">
        <v>0</v>
      </c>
      <c r="E158" s="127">
        <f t="shared" si="9"/>
        <v>504</v>
      </c>
    </row>
    <row r="159" spans="1:5">
      <c r="A159" s="125">
        <v>42697</v>
      </c>
      <c r="B159" s="126">
        <v>534</v>
      </c>
      <c r="C159" s="126">
        <v>0</v>
      </c>
      <c r="D159" s="126">
        <v>0</v>
      </c>
      <c r="E159" s="127">
        <f t="shared" si="9"/>
        <v>534</v>
      </c>
    </row>
    <row r="160" spans="1:5">
      <c r="A160" s="125">
        <v>42683</v>
      </c>
      <c r="B160" s="126">
        <v>284</v>
      </c>
      <c r="C160" s="126">
        <v>0</v>
      </c>
      <c r="D160" s="126">
        <v>0</v>
      </c>
      <c r="E160" s="127">
        <f t="shared" si="9"/>
        <v>284</v>
      </c>
    </row>
    <row r="161" spans="1:5">
      <c r="A161" s="125">
        <v>42669</v>
      </c>
      <c r="B161" s="126">
        <v>168</v>
      </c>
      <c r="C161" s="126">
        <v>0</v>
      </c>
      <c r="D161" s="126">
        <v>0</v>
      </c>
      <c r="E161" s="127">
        <f t="shared" ref="E161:E166" si="10">SUM(B161:D161)</f>
        <v>168</v>
      </c>
    </row>
    <row r="162" spans="1:5">
      <c r="A162" s="125">
        <v>42654</v>
      </c>
      <c r="B162" s="126">
        <v>0</v>
      </c>
      <c r="C162" s="126">
        <v>0</v>
      </c>
      <c r="D162" s="126">
        <v>0</v>
      </c>
      <c r="E162" s="127">
        <f t="shared" si="10"/>
        <v>0</v>
      </c>
    </row>
    <row r="163" spans="1:5">
      <c r="A163" s="125">
        <v>42642</v>
      </c>
      <c r="B163" s="126">
        <v>0</v>
      </c>
      <c r="C163" s="126">
        <v>0</v>
      </c>
      <c r="D163" s="126">
        <v>0</v>
      </c>
      <c r="E163" s="127">
        <f t="shared" si="10"/>
        <v>0</v>
      </c>
    </row>
    <row r="164" spans="1:5">
      <c r="A164" s="125">
        <v>42628</v>
      </c>
      <c r="B164" s="126">
        <v>0</v>
      </c>
      <c r="C164" s="126">
        <v>0</v>
      </c>
      <c r="D164" s="126">
        <v>0</v>
      </c>
      <c r="E164" s="127">
        <f t="shared" si="10"/>
        <v>0</v>
      </c>
    </row>
    <row r="165" spans="1:5">
      <c r="A165" s="125">
        <v>42614</v>
      </c>
      <c r="B165" s="126">
        <v>0</v>
      </c>
      <c r="C165" s="126">
        <v>0</v>
      </c>
      <c r="D165" s="126">
        <v>0</v>
      </c>
      <c r="E165" s="127">
        <f t="shared" si="10"/>
        <v>0</v>
      </c>
    </row>
    <row r="166" spans="1:5">
      <c r="A166" s="125">
        <v>42600</v>
      </c>
      <c r="B166" s="126">
        <v>0</v>
      </c>
      <c r="C166" s="126">
        <v>0</v>
      </c>
      <c r="D166" s="126">
        <v>0</v>
      </c>
      <c r="E166" s="127">
        <f t="shared" si="10"/>
        <v>0</v>
      </c>
    </row>
    <row r="167" spans="1:5">
      <c r="A167" s="125">
        <v>42586</v>
      </c>
      <c r="B167" s="126">
        <v>207</v>
      </c>
      <c r="C167" s="126">
        <v>0</v>
      </c>
      <c r="D167" s="126">
        <v>0</v>
      </c>
      <c r="E167" s="127">
        <f t="shared" ref="E167:E172" si="11">SUM(B167:D167)</f>
        <v>207</v>
      </c>
    </row>
    <row r="168" spans="1:5">
      <c r="A168" s="125">
        <v>42572</v>
      </c>
      <c r="B168" s="126">
        <v>0</v>
      </c>
      <c r="C168" s="126">
        <v>0</v>
      </c>
      <c r="D168" s="126">
        <v>0</v>
      </c>
      <c r="E168" s="127">
        <f t="shared" si="11"/>
        <v>0</v>
      </c>
    </row>
    <row r="169" spans="1:5">
      <c r="A169" s="125">
        <v>42558</v>
      </c>
      <c r="B169" s="126">
        <v>2240</v>
      </c>
      <c r="C169" s="126">
        <v>960</v>
      </c>
      <c r="D169" s="126">
        <v>0</v>
      </c>
      <c r="E169" s="127">
        <f t="shared" si="11"/>
        <v>3200</v>
      </c>
    </row>
    <row r="170" spans="1:5">
      <c r="A170" s="125">
        <v>42544</v>
      </c>
      <c r="B170" s="126">
        <v>4060</v>
      </c>
      <c r="C170" s="126">
        <v>1740</v>
      </c>
      <c r="D170" s="126">
        <v>0</v>
      </c>
      <c r="E170" s="127">
        <f t="shared" si="11"/>
        <v>5800</v>
      </c>
    </row>
    <row r="171" spans="1:5">
      <c r="A171" s="125">
        <v>42530</v>
      </c>
      <c r="B171" s="126">
        <v>2080</v>
      </c>
      <c r="C171" s="126">
        <v>520</v>
      </c>
      <c r="D171" s="126">
        <v>0</v>
      </c>
      <c r="E171" s="127">
        <f t="shared" si="11"/>
        <v>2600</v>
      </c>
    </row>
    <row r="172" spans="1:5">
      <c r="A172" s="125">
        <v>42510</v>
      </c>
      <c r="B172" s="126">
        <v>0</v>
      </c>
      <c r="C172" s="126">
        <v>0</v>
      </c>
      <c r="D172" s="126">
        <v>0</v>
      </c>
      <c r="E172" s="127">
        <f t="shared" si="11"/>
        <v>0</v>
      </c>
    </row>
    <row r="173" spans="1:5">
      <c r="A173" s="125">
        <v>42495</v>
      </c>
      <c r="B173" s="126">
        <v>1300</v>
      </c>
      <c r="C173" s="126">
        <v>1300</v>
      </c>
      <c r="D173" s="126">
        <v>0</v>
      </c>
      <c r="E173" s="127">
        <f t="shared" ref="E173:E178" si="12">SUM(B173:D173)</f>
        <v>2600</v>
      </c>
    </row>
    <row r="174" spans="1:5">
      <c r="A174" s="125">
        <v>42480</v>
      </c>
      <c r="B174" s="126">
        <v>0</v>
      </c>
      <c r="C174" s="126">
        <v>0</v>
      </c>
      <c r="D174" s="126">
        <v>0</v>
      </c>
      <c r="E174" s="127">
        <f t="shared" si="12"/>
        <v>0</v>
      </c>
    </row>
    <row r="175" spans="1:5">
      <c r="A175" s="125">
        <v>42468</v>
      </c>
      <c r="B175" s="126">
        <v>0</v>
      </c>
      <c r="C175" s="126">
        <v>0</v>
      </c>
      <c r="D175" s="126">
        <v>0</v>
      </c>
      <c r="E175" s="127">
        <f t="shared" si="12"/>
        <v>0</v>
      </c>
    </row>
    <row r="176" spans="1:5">
      <c r="A176" s="125">
        <v>42459</v>
      </c>
      <c r="B176" s="126">
        <v>0</v>
      </c>
      <c r="C176" s="126">
        <v>0</v>
      </c>
      <c r="D176" s="126">
        <v>0</v>
      </c>
      <c r="E176" s="127">
        <f t="shared" si="12"/>
        <v>0</v>
      </c>
    </row>
    <row r="177" spans="1:5">
      <c r="A177" s="125">
        <v>42452</v>
      </c>
      <c r="B177" s="126">
        <v>880</v>
      </c>
      <c r="C177" s="126">
        <v>1320</v>
      </c>
      <c r="D177" s="126">
        <v>0</v>
      </c>
      <c r="E177" s="127">
        <f t="shared" si="12"/>
        <v>2200</v>
      </c>
    </row>
    <row r="178" spans="1:5">
      <c r="A178" s="125">
        <v>42439</v>
      </c>
      <c r="B178" s="126">
        <v>1400</v>
      </c>
      <c r="C178" s="126">
        <v>600</v>
      </c>
      <c r="D178" s="126">
        <v>0</v>
      </c>
      <c r="E178" s="127">
        <f t="shared" si="12"/>
        <v>2000</v>
      </c>
    </row>
    <row r="179" spans="1:5">
      <c r="A179" s="125">
        <v>42425</v>
      </c>
      <c r="B179" s="126">
        <v>336</v>
      </c>
      <c r="C179" s="126">
        <v>224</v>
      </c>
      <c r="D179" s="126">
        <v>0</v>
      </c>
      <c r="E179" s="127">
        <f t="shared" ref="E179:E184" si="13">SUM(B179:D179)</f>
        <v>560</v>
      </c>
    </row>
    <row r="180" spans="1:5">
      <c r="A180" s="125">
        <v>42416</v>
      </c>
      <c r="B180" s="126">
        <v>150</v>
      </c>
      <c r="C180" s="126">
        <v>0</v>
      </c>
      <c r="D180" s="126">
        <v>0</v>
      </c>
      <c r="E180" s="127">
        <f t="shared" si="13"/>
        <v>150</v>
      </c>
    </row>
    <row r="181" spans="1:5">
      <c r="A181" s="125">
        <v>42404</v>
      </c>
      <c r="B181" s="126">
        <v>0</v>
      </c>
      <c r="C181" s="126">
        <v>0</v>
      </c>
      <c r="D181" s="126">
        <v>0</v>
      </c>
      <c r="E181" s="127">
        <f t="shared" si="13"/>
        <v>0</v>
      </c>
    </row>
    <row r="182" spans="1:5">
      <c r="A182" s="125">
        <v>42394</v>
      </c>
      <c r="B182" s="126">
        <v>12</v>
      </c>
      <c r="C182" s="126">
        <v>0</v>
      </c>
      <c r="D182" s="126">
        <v>0</v>
      </c>
      <c r="E182" s="127">
        <f t="shared" si="13"/>
        <v>12</v>
      </c>
    </row>
    <row r="183" spans="1:5">
      <c r="A183" s="125">
        <v>42387</v>
      </c>
      <c r="B183" s="126">
        <v>25</v>
      </c>
      <c r="C183" s="126">
        <v>0</v>
      </c>
      <c r="D183" s="126">
        <v>0</v>
      </c>
      <c r="E183" s="127">
        <f t="shared" si="13"/>
        <v>25</v>
      </c>
    </row>
    <row r="184" spans="1:5">
      <c r="A184" s="125">
        <v>42375</v>
      </c>
      <c r="B184" s="126">
        <v>60</v>
      </c>
      <c r="C184" s="126">
        <v>30</v>
      </c>
      <c r="D184" s="126">
        <v>0</v>
      </c>
      <c r="E184" s="127">
        <f t="shared" si="13"/>
        <v>90</v>
      </c>
    </row>
    <row r="185" spans="1:5">
      <c r="A185" s="125">
        <v>42360</v>
      </c>
      <c r="B185" s="126">
        <v>0</v>
      </c>
      <c r="C185" s="126">
        <v>0</v>
      </c>
      <c r="D185" s="126">
        <v>0</v>
      </c>
      <c r="E185" s="127">
        <f t="shared" ref="E185:E190" si="14">SUM(B185:D185)</f>
        <v>0</v>
      </c>
    </row>
    <row r="186" spans="1:5">
      <c r="A186" s="125">
        <v>42346</v>
      </c>
      <c r="B186" s="126">
        <v>150</v>
      </c>
      <c r="C186" s="126">
        <v>0</v>
      </c>
      <c r="D186" s="126">
        <v>0</v>
      </c>
      <c r="E186" s="127">
        <f t="shared" si="14"/>
        <v>150</v>
      </c>
    </row>
    <row r="187" spans="1:5">
      <c r="A187" s="125">
        <v>42326</v>
      </c>
      <c r="B187" s="126">
        <v>0</v>
      </c>
      <c r="C187" s="126">
        <v>0</v>
      </c>
      <c r="D187" s="126">
        <v>0</v>
      </c>
      <c r="E187" s="127">
        <f t="shared" si="14"/>
        <v>0</v>
      </c>
    </row>
    <row r="188" spans="1:5">
      <c r="A188" s="125">
        <v>42312</v>
      </c>
      <c r="B188" s="126">
        <v>0</v>
      </c>
      <c r="C188" s="126">
        <v>0</v>
      </c>
      <c r="D188" s="126">
        <v>0</v>
      </c>
      <c r="E188" s="127">
        <f t="shared" si="14"/>
        <v>0</v>
      </c>
    </row>
    <row r="189" spans="1:5">
      <c r="A189" s="125">
        <v>42298</v>
      </c>
      <c r="B189" s="126">
        <v>122</v>
      </c>
      <c r="C189" s="126">
        <v>32</v>
      </c>
      <c r="D189" s="126">
        <v>0</v>
      </c>
      <c r="E189" s="127">
        <f t="shared" si="14"/>
        <v>154</v>
      </c>
    </row>
    <row r="190" spans="1:5">
      <c r="A190" s="125">
        <v>42286</v>
      </c>
      <c r="B190" s="126">
        <v>420</v>
      </c>
      <c r="C190" s="126">
        <v>180</v>
      </c>
      <c r="D190" s="126">
        <v>0</v>
      </c>
      <c r="E190" s="127">
        <f t="shared" si="14"/>
        <v>600</v>
      </c>
    </row>
    <row r="191" spans="1:5">
      <c r="A191" s="125">
        <v>42268</v>
      </c>
      <c r="B191" s="126">
        <v>600</v>
      </c>
      <c r="C191" s="126">
        <v>900</v>
      </c>
      <c r="D191" s="126">
        <v>0</v>
      </c>
      <c r="E191" s="127">
        <f t="shared" ref="E191:E196" si="15">SUM(B191:D191)</f>
        <v>1500</v>
      </c>
    </row>
    <row r="192" spans="1:5">
      <c r="A192" s="125">
        <v>42257</v>
      </c>
      <c r="B192" s="126">
        <v>350</v>
      </c>
      <c r="C192" s="126">
        <v>150</v>
      </c>
      <c r="D192" s="126">
        <v>0</v>
      </c>
      <c r="E192" s="127">
        <f t="shared" si="15"/>
        <v>500</v>
      </c>
    </row>
    <row r="193" spans="1:5">
      <c r="A193" s="125">
        <v>42240</v>
      </c>
      <c r="B193" s="126">
        <v>1000</v>
      </c>
      <c r="C193" s="126">
        <v>200</v>
      </c>
      <c r="D193" s="126">
        <v>0</v>
      </c>
      <c r="E193" s="127">
        <f t="shared" si="15"/>
        <v>1200</v>
      </c>
    </row>
    <row r="194" spans="1:5">
      <c r="A194" s="125">
        <v>42227</v>
      </c>
      <c r="B194" s="126">
        <v>2000</v>
      </c>
      <c r="C194" s="126">
        <v>1000</v>
      </c>
      <c r="D194" s="126">
        <v>0</v>
      </c>
      <c r="E194" s="127">
        <f t="shared" si="15"/>
        <v>3000</v>
      </c>
    </row>
    <row r="195" spans="1:5">
      <c r="A195" s="125">
        <v>42216</v>
      </c>
      <c r="B195" s="126">
        <v>4200</v>
      </c>
      <c r="C195" s="126">
        <v>1800</v>
      </c>
      <c r="D195" s="126">
        <v>0</v>
      </c>
      <c r="E195" s="127">
        <f t="shared" si="15"/>
        <v>6000</v>
      </c>
    </row>
    <row r="196" spans="1:5">
      <c r="A196" s="125">
        <v>42199</v>
      </c>
      <c r="B196" s="126">
        <v>1800</v>
      </c>
      <c r="C196" s="126">
        <v>1200</v>
      </c>
      <c r="D196" s="126">
        <v>0</v>
      </c>
      <c r="E196" s="127">
        <f t="shared" si="15"/>
        <v>3000</v>
      </c>
    </row>
    <row r="197" spans="1:5">
      <c r="A197" s="125">
        <v>42186</v>
      </c>
      <c r="B197" s="126">
        <v>3600</v>
      </c>
      <c r="C197" s="126">
        <v>8400</v>
      </c>
      <c r="D197" s="126">
        <v>0</v>
      </c>
      <c r="E197" s="127">
        <f t="shared" ref="E197:E202" si="16">SUM(B197:D197)</f>
        <v>12000</v>
      </c>
    </row>
    <row r="198" spans="1:5">
      <c r="A198" s="125">
        <v>42179</v>
      </c>
      <c r="B198" s="126">
        <v>2800</v>
      </c>
      <c r="C198" s="126">
        <v>11200</v>
      </c>
      <c r="D198" s="126">
        <v>0</v>
      </c>
      <c r="E198" s="127">
        <f t="shared" si="16"/>
        <v>14000</v>
      </c>
    </row>
    <row r="199" spans="1:5">
      <c r="A199" s="125">
        <v>42160</v>
      </c>
      <c r="B199" s="126">
        <v>8500</v>
      </c>
      <c r="C199" s="126">
        <v>3000</v>
      </c>
      <c r="D199" s="126">
        <v>0</v>
      </c>
      <c r="E199" s="127">
        <f t="shared" si="16"/>
        <v>11500</v>
      </c>
    </row>
    <row r="200" spans="1:5">
      <c r="A200" s="125">
        <v>42153</v>
      </c>
      <c r="B200" s="126">
        <v>11500</v>
      </c>
      <c r="C200" s="126">
        <v>500</v>
      </c>
      <c r="D200" s="126">
        <v>0</v>
      </c>
      <c r="E200" s="127">
        <f t="shared" si="16"/>
        <v>12000</v>
      </c>
    </row>
    <row r="201" spans="1:5">
      <c r="A201" s="125">
        <v>42143</v>
      </c>
      <c r="B201" s="126">
        <v>7200</v>
      </c>
      <c r="C201" s="126">
        <v>800</v>
      </c>
      <c r="D201" s="126">
        <v>0</v>
      </c>
      <c r="E201" s="127">
        <f t="shared" si="16"/>
        <v>8000</v>
      </c>
    </row>
    <row r="202" spans="1:5">
      <c r="A202" s="125">
        <v>42131</v>
      </c>
      <c r="B202" s="126">
        <v>500</v>
      </c>
      <c r="C202" s="126">
        <v>0</v>
      </c>
      <c r="D202" s="126">
        <v>0</v>
      </c>
      <c r="E202" s="127">
        <f t="shared" si="16"/>
        <v>500</v>
      </c>
    </row>
    <row r="203" spans="1:5">
      <c r="A203" s="125">
        <v>42123</v>
      </c>
      <c r="B203" s="126">
        <v>3400</v>
      </c>
      <c r="C203" s="126">
        <v>5100</v>
      </c>
      <c r="D203" s="126">
        <v>0</v>
      </c>
      <c r="E203" s="127">
        <f t="shared" ref="E203:E208" si="17">SUM(B203:D203)</f>
        <v>8500</v>
      </c>
    </row>
    <row r="204" spans="1:5">
      <c r="A204" s="125">
        <v>42111</v>
      </c>
      <c r="B204" s="126">
        <v>1600</v>
      </c>
      <c r="C204" s="126">
        <v>0</v>
      </c>
      <c r="D204" s="126">
        <v>0</v>
      </c>
      <c r="E204" s="127">
        <f t="shared" si="17"/>
        <v>1600</v>
      </c>
    </row>
    <row r="205" spans="1:5">
      <c r="A205" s="125">
        <v>42103</v>
      </c>
      <c r="B205" s="126">
        <v>900</v>
      </c>
      <c r="C205" s="126">
        <v>100</v>
      </c>
      <c r="D205" s="126">
        <v>0</v>
      </c>
      <c r="E205" s="127">
        <f t="shared" si="17"/>
        <v>1000</v>
      </c>
    </row>
    <row r="206" spans="1:5">
      <c r="A206" s="125">
        <v>42081</v>
      </c>
      <c r="B206" s="126">
        <v>100</v>
      </c>
      <c r="C206" s="126">
        <v>20</v>
      </c>
      <c r="D206" s="126">
        <v>0</v>
      </c>
      <c r="E206" s="127">
        <f t="shared" si="17"/>
        <v>120</v>
      </c>
    </row>
    <row r="207" spans="1:5">
      <c r="A207" s="125">
        <v>42072</v>
      </c>
      <c r="B207" s="126">
        <v>360</v>
      </c>
      <c r="C207" s="126">
        <v>40</v>
      </c>
      <c r="D207" s="126">
        <v>0</v>
      </c>
      <c r="E207" s="127">
        <f t="shared" si="17"/>
        <v>400</v>
      </c>
    </row>
    <row r="208" spans="1:5">
      <c r="A208" s="125">
        <v>42067</v>
      </c>
      <c r="B208" s="126">
        <v>100</v>
      </c>
      <c r="C208" s="126">
        <v>0</v>
      </c>
      <c r="D208" s="126">
        <v>0</v>
      </c>
      <c r="E208" s="127">
        <f t="shared" si="17"/>
        <v>100</v>
      </c>
    </row>
    <row r="209" spans="1:5">
      <c r="A209" s="125">
        <v>42052</v>
      </c>
      <c r="B209" s="126">
        <v>100</v>
      </c>
      <c r="C209" s="126">
        <v>0</v>
      </c>
      <c r="D209" s="126">
        <v>0</v>
      </c>
      <c r="E209" s="127">
        <v>100</v>
      </c>
    </row>
    <row r="210" spans="1:5">
      <c r="A210" s="125">
        <v>42040</v>
      </c>
      <c r="B210" s="126">
        <v>100</v>
      </c>
      <c r="C210" s="126">
        <v>0</v>
      </c>
      <c r="D210" s="126">
        <v>0</v>
      </c>
      <c r="E210" s="127">
        <f>SUM(B210:D210)</f>
        <v>100</v>
      </c>
    </row>
    <row r="211" spans="1:5">
      <c r="A211" s="125">
        <v>42024</v>
      </c>
      <c r="B211" s="126">
        <v>100</v>
      </c>
      <c r="C211" s="126">
        <v>0</v>
      </c>
      <c r="D211" s="126">
        <v>0</v>
      </c>
      <c r="E211" s="127">
        <f>SUM(B211:D211)</f>
        <v>100</v>
      </c>
    </row>
    <row r="212" spans="1:5">
      <c r="A212" s="125">
        <v>42010</v>
      </c>
      <c r="B212" s="126">
        <v>150</v>
      </c>
      <c r="C212" s="126">
        <v>0</v>
      </c>
      <c r="D212" s="126">
        <v>0</v>
      </c>
      <c r="E212" s="127">
        <f t="shared" ref="E212:E217" si="18">SUM(B212:D212)</f>
        <v>150</v>
      </c>
    </row>
    <row r="213" spans="1:5">
      <c r="A213" s="125">
        <v>41989</v>
      </c>
      <c r="B213" s="126">
        <v>200</v>
      </c>
      <c r="C213" s="126">
        <v>0</v>
      </c>
      <c r="D213" s="126">
        <v>0</v>
      </c>
      <c r="E213" s="127">
        <f t="shared" si="18"/>
        <v>200</v>
      </c>
    </row>
    <row r="214" spans="1:5">
      <c r="A214" s="125">
        <v>41975</v>
      </c>
      <c r="B214" s="126">
        <v>150</v>
      </c>
      <c r="C214" s="126">
        <v>0</v>
      </c>
      <c r="D214" s="126">
        <v>0</v>
      </c>
      <c r="E214" s="127">
        <f t="shared" si="18"/>
        <v>150</v>
      </c>
    </row>
    <row r="215" spans="1:5">
      <c r="A215" s="125">
        <v>41961</v>
      </c>
      <c r="B215" s="126">
        <v>250</v>
      </c>
      <c r="C215" s="126">
        <v>0</v>
      </c>
      <c r="D215" s="126">
        <v>0</v>
      </c>
      <c r="E215" s="127">
        <f t="shared" si="18"/>
        <v>250</v>
      </c>
    </row>
    <row r="216" spans="1:5">
      <c r="A216" s="125">
        <v>41947</v>
      </c>
      <c r="B216" s="126">
        <v>150</v>
      </c>
      <c r="C216" s="126">
        <v>0</v>
      </c>
      <c r="D216" s="126">
        <v>0</v>
      </c>
      <c r="E216" s="127">
        <f t="shared" si="18"/>
        <v>150</v>
      </c>
    </row>
    <row r="217" spans="1:5">
      <c r="A217" s="125">
        <v>41940</v>
      </c>
      <c r="B217" s="126">
        <v>300</v>
      </c>
      <c r="C217" s="126">
        <v>0</v>
      </c>
      <c r="D217" s="126">
        <v>0</v>
      </c>
      <c r="E217" s="127">
        <f t="shared" si="18"/>
        <v>300</v>
      </c>
    </row>
    <row r="218" spans="1:5">
      <c r="A218" s="125">
        <v>41926</v>
      </c>
      <c r="B218" s="126">
        <v>600</v>
      </c>
      <c r="C218" s="126">
        <v>0</v>
      </c>
      <c r="D218" s="126">
        <v>0</v>
      </c>
      <c r="E218" s="127">
        <f t="shared" ref="E218:E223" si="19">SUM(B218:D218)</f>
        <v>600</v>
      </c>
    </row>
    <row r="219" spans="1:5">
      <c r="A219" s="125">
        <v>41911</v>
      </c>
      <c r="B219" s="126">
        <v>900</v>
      </c>
      <c r="C219" s="126">
        <v>0</v>
      </c>
      <c r="D219" s="126">
        <v>0</v>
      </c>
      <c r="E219" s="127">
        <f t="shared" si="19"/>
        <v>900</v>
      </c>
    </row>
    <row r="220" spans="1:5">
      <c r="A220" s="125">
        <v>41898</v>
      </c>
      <c r="B220" s="126">
        <v>900</v>
      </c>
      <c r="C220" s="126">
        <v>0</v>
      </c>
      <c r="D220" s="126">
        <v>0</v>
      </c>
      <c r="E220" s="127">
        <f t="shared" si="19"/>
        <v>900</v>
      </c>
    </row>
    <row r="221" spans="1:5">
      <c r="A221" s="125">
        <v>41883</v>
      </c>
      <c r="B221" s="126">
        <v>600</v>
      </c>
      <c r="C221" s="126">
        <v>0</v>
      </c>
      <c r="D221" s="126">
        <v>0</v>
      </c>
      <c r="E221" s="127">
        <f t="shared" si="19"/>
        <v>600</v>
      </c>
    </row>
    <row r="222" spans="1:5">
      <c r="A222" s="125">
        <v>41871</v>
      </c>
      <c r="B222" s="126">
        <v>800</v>
      </c>
      <c r="C222" s="126">
        <v>1000</v>
      </c>
      <c r="D222" s="126">
        <v>0</v>
      </c>
      <c r="E222" s="127">
        <f t="shared" si="19"/>
        <v>1800</v>
      </c>
    </row>
    <row r="223" spans="1:5">
      <c r="A223" s="125">
        <v>41857</v>
      </c>
      <c r="B223" s="126">
        <v>1000</v>
      </c>
      <c r="C223" s="126">
        <v>3000</v>
      </c>
      <c r="D223" s="126">
        <v>0</v>
      </c>
      <c r="E223" s="127">
        <f t="shared" si="19"/>
        <v>4000</v>
      </c>
    </row>
    <row r="224" spans="1:5">
      <c r="A224" s="125">
        <v>41843</v>
      </c>
      <c r="B224" s="126">
        <v>300</v>
      </c>
      <c r="C224" s="126">
        <v>4000</v>
      </c>
      <c r="D224" s="126">
        <v>0</v>
      </c>
      <c r="E224" s="127">
        <f t="shared" ref="E224:E229" si="20">SUM(B224:D224)</f>
        <v>4300</v>
      </c>
    </row>
    <row r="225" spans="1:5">
      <c r="A225" s="125">
        <v>41830</v>
      </c>
      <c r="B225" s="126">
        <v>1500</v>
      </c>
      <c r="C225" s="126">
        <v>1500</v>
      </c>
      <c r="D225" s="126">
        <v>0</v>
      </c>
      <c r="E225" s="127">
        <f t="shared" si="20"/>
        <v>3000</v>
      </c>
    </row>
    <row r="226" spans="1:5">
      <c r="A226" s="125">
        <v>41816</v>
      </c>
      <c r="B226" s="126">
        <v>900</v>
      </c>
      <c r="C226" s="126">
        <v>3500</v>
      </c>
      <c r="D226" s="126">
        <v>0</v>
      </c>
      <c r="E226" s="127">
        <f t="shared" si="20"/>
        <v>4400</v>
      </c>
    </row>
    <row r="227" spans="1:5">
      <c r="A227" s="125">
        <v>41806</v>
      </c>
      <c r="B227" s="126">
        <v>1800</v>
      </c>
      <c r="C227" s="126">
        <v>4500</v>
      </c>
      <c r="D227" s="126">
        <v>0</v>
      </c>
      <c r="E227" s="127">
        <f t="shared" si="20"/>
        <v>6300</v>
      </c>
    </row>
    <row r="228" spans="1:5">
      <c r="A228" s="125">
        <v>41788</v>
      </c>
      <c r="B228" s="126">
        <v>900</v>
      </c>
      <c r="C228" s="126">
        <v>600</v>
      </c>
      <c r="D228" s="126">
        <v>0</v>
      </c>
      <c r="E228" s="127">
        <f t="shared" si="20"/>
        <v>1500</v>
      </c>
    </row>
    <row r="229" spans="1:5">
      <c r="A229" s="125">
        <v>41767</v>
      </c>
      <c r="B229" s="126">
        <v>900</v>
      </c>
      <c r="C229" s="126">
        <v>600</v>
      </c>
      <c r="D229" s="126">
        <v>0</v>
      </c>
      <c r="E229" s="127">
        <f t="shared" si="20"/>
        <v>1500</v>
      </c>
    </row>
    <row r="230" spans="1:5">
      <c r="A230" s="125">
        <v>41759</v>
      </c>
      <c r="B230" s="126">
        <v>0</v>
      </c>
      <c r="C230" s="126">
        <v>0</v>
      </c>
      <c r="D230" s="126">
        <v>0</v>
      </c>
      <c r="E230" s="127">
        <v>0</v>
      </c>
    </row>
    <row r="231" spans="1:5">
      <c r="A231" s="125">
        <v>41752</v>
      </c>
      <c r="B231" s="126">
        <v>900</v>
      </c>
      <c r="C231" s="126">
        <v>800</v>
      </c>
      <c r="D231" s="126">
        <v>0</v>
      </c>
      <c r="E231" s="127">
        <f>SUM(B231:D231)</f>
        <v>1700</v>
      </c>
    </row>
    <row r="232" spans="1:5">
      <c r="A232" s="125">
        <v>41738</v>
      </c>
      <c r="B232" s="126">
        <v>2000</v>
      </c>
      <c r="C232" s="126">
        <v>0</v>
      </c>
      <c r="D232" s="126">
        <v>0</v>
      </c>
      <c r="E232" s="127">
        <f>SUM(B232:D232)</f>
        <v>2000</v>
      </c>
    </row>
    <row r="233" spans="1:5">
      <c r="A233" s="125">
        <v>41722</v>
      </c>
      <c r="B233" s="126">
        <v>0</v>
      </c>
      <c r="C233" s="126">
        <v>0</v>
      </c>
      <c r="D233" s="126">
        <v>0</v>
      </c>
      <c r="E233" s="127">
        <v>0</v>
      </c>
    </row>
    <row r="234" spans="1:5">
      <c r="A234" s="125">
        <v>41715</v>
      </c>
      <c r="B234" s="126">
        <v>0</v>
      </c>
      <c r="C234" s="126">
        <v>0</v>
      </c>
      <c r="D234" s="126">
        <v>0</v>
      </c>
      <c r="E234" s="127">
        <f>SUM(B234:D234)</f>
        <v>0</v>
      </c>
    </row>
    <row r="235" spans="1:5">
      <c r="A235" s="125">
        <v>41708</v>
      </c>
      <c r="B235" s="126">
        <v>0</v>
      </c>
      <c r="C235" s="126">
        <v>0</v>
      </c>
      <c r="D235" s="126">
        <v>0</v>
      </c>
      <c r="E235" s="127">
        <v>0</v>
      </c>
    </row>
    <row r="236" spans="1:5">
      <c r="A236" s="122">
        <v>41694</v>
      </c>
      <c r="B236" s="123">
        <v>800</v>
      </c>
      <c r="C236" s="123">
        <v>0</v>
      </c>
      <c r="D236" s="123">
        <v>0</v>
      </c>
      <c r="E236" s="124">
        <f t="shared" ref="E236:E268" si="21">SUM(B236:D236)</f>
        <v>800</v>
      </c>
    </row>
    <row r="237" spans="1:5">
      <c r="A237" s="122">
        <v>41680</v>
      </c>
      <c r="B237" s="123">
        <v>800</v>
      </c>
      <c r="C237" s="123">
        <v>0</v>
      </c>
      <c r="D237" s="123">
        <v>0</v>
      </c>
      <c r="E237" s="124">
        <f t="shared" si="21"/>
        <v>800</v>
      </c>
    </row>
    <row r="238" spans="1:5">
      <c r="A238" s="122">
        <v>41667</v>
      </c>
      <c r="B238" s="123">
        <v>600</v>
      </c>
      <c r="C238" s="123">
        <v>400</v>
      </c>
      <c r="D238" s="123">
        <v>4000</v>
      </c>
      <c r="E238" s="124">
        <f t="shared" si="21"/>
        <v>5000</v>
      </c>
    </row>
    <row r="239" spans="1:5">
      <c r="A239" s="122">
        <v>41652</v>
      </c>
      <c r="B239" s="123">
        <v>0</v>
      </c>
      <c r="C239" s="123">
        <v>600</v>
      </c>
      <c r="D239" s="123">
        <v>5000</v>
      </c>
      <c r="E239" s="124">
        <f t="shared" si="21"/>
        <v>5600</v>
      </c>
    </row>
    <row r="240" spans="1:5">
      <c r="A240" s="122">
        <v>41624</v>
      </c>
      <c r="B240" s="123">
        <v>200</v>
      </c>
      <c r="C240" s="123">
        <v>1500</v>
      </c>
      <c r="D240" s="123">
        <v>200</v>
      </c>
      <c r="E240" s="124">
        <f t="shared" si="21"/>
        <v>1900</v>
      </c>
    </row>
    <row r="241" spans="1:5">
      <c r="A241" s="122">
        <v>41610</v>
      </c>
      <c r="B241" s="123">
        <v>500</v>
      </c>
      <c r="C241" s="123">
        <v>1500</v>
      </c>
      <c r="D241" s="123">
        <v>300</v>
      </c>
      <c r="E241" s="124">
        <f t="shared" si="21"/>
        <v>2300</v>
      </c>
    </row>
    <row r="242" spans="1:5">
      <c r="A242" s="122">
        <v>41596</v>
      </c>
      <c r="B242" s="123">
        <v>2000</v>
      </c>
      <c r="C242" s="123">
        <v>2000</v>
      </c>
      <c r="D242" s="123">
        <v>0</v>
      </c>
      <c r="E242" s="124">
        <f t="shared" si="21"/>
        <v>4000</v>
      </c>
    </row>
    <row r="243" spans="1:5">
      <c r="A243" s="122">
        <v>41582</v>
      </c>
      <c r="B243" s="123">
        <v>1000</v>
      </c>
      <c r="C243" s="123">
        <v>900</v>
      </c>
      <c r="D243" s="123">
        <v>0</v>
      </c>
      <c r="E243" s="124">
        <f t="shared" si="21"/>
        <v>1900</v>
      </c>
    </row>
    <row r="244" spans="1:5">
      <c r="A244" s="122">
        <v>41568</v>
      </c>
      <c r="B244" s="123">
        <v>900</v>
      </c>
      <c r="C244" s="123">
        <v>500</v>
      </c>
      <c r="D244" s="123">
        <v>0</v>
      </c>
      <c r="E244" s="124">
        <f t="shared" si="21"/>
        <v>1400</v>
      </c>
    </row>
    <row r="245" spans="1:5">
      <c r="A245" s="122">
        <v>41555</v>
      </c>
      <c r="B245" s="123">
        <v>900</v>
      </c>
      <c r="C245" s="123">
        <v>200</v>
      </c>
      <c r="D245" s="123">
        <v>0</v>
      </c>
      <c r="E245" s="124">
        <f t="shared" si="21"/>
        <v>1100</v>
      </c>
    </row>
    <row r="246" spans="1:5">
      <c r="A246" s="122">
        <v>41541</v>
      </c>
      <c r="B246" s="123">
        <v>900</v>
      </c>
      <c r="C246" s="123">
        <v>600</v>
      </c>
      <c r="D246" s="123">
        <v>0</v>
      </c>
      <c r="E246" s="124">
        <f t="shared" si="21"/>
        <v>1500</v>
      </c>
    </row>
    <row r="247" spans="1:5">
      <c r="A247" s="122">
        <v>41527</v>
      </c>
      <c r="B247" s="123">
        <v>550</v>
      </c>
      <c r="C247" s="123">
        <v>700</v>
      </c>
      <c r="D247" s="123">
        <v>0</v>
      </c>
      <c r="E247" s="124">
        <f t="shared" si="21"/>
        <v>1250</v>
      </c>
    </row>
    <row r="248" spans="1:5">
      <c r="A248" s="122">
        <v>41513</v>
      </c>
      <c r="B248" s="123">
        <v>450</v>
      </c>
      <c r="C248" s="123">
        <v>550</v>
      </c>
      <c r="D248" s="123">
        <v>0</v>
      </c>
      <c r="E248" s="124">
        <f t="shared" si="21"/>
        <v>1000</v>
      </c>
    </row>
    <row r="249" spans="1:5">
      <c r="A249" s="122">
        <v>41499</v>
      </c>
      <c r="B249" s="123">
        <v>700</v>
      </c>
      <c r="C249" s="123">
        <v>200</v>
      </c>
      <c r="D249" s="123">
        <v>0</v>
      </c>
      <c r="E249" s="124">
        <f t="shared" si="21"/>
        <v>900</v>
      </c>
    </row>
    <row r="250" spans="1:5">
      <c r="A250" s="122">
        <v>41485</v>
      </c>
      <c r="B250" s="123">
        <v>470</v>
      </c>
      <c r="C250" s="123">
        <v>600</v>
      </c>
      <c r="D250" s="123">
        <v>0</v>
      </c>
      <c r="E250" s="124">
        <f t="shared" si="21"/>
        <v>1070</v>
      </c>
    </row>
    <row r="251" spans="1:5">
      <c r="A251" s="122">
        <v>41471</v>
      </c>
      <c r="B251" s="123">
        <v>500</v>
      </c>
      <c r="C251" s="123">
        <v>650</v>
      </c>
      <c r="D251" s="123">
        <v>0</v>
      </c>
      <c r="E251" s="124">
        <f t="shared" si="21"/>
        <v>1150</v>
      </c>
    </row>
    <row r="252" spans="1:5">
      <c r="A252" s="122">
        <v>41457</v>
      </c>
      <c r="B252" s="123">
        <v>450</v>
      </c>
      <c r="C252" s="123">
        <v>650</v>
      </c>
      <c r="D252" s="123">
        <v>0</v>
      </c>
      <c r="E252" s="124">
        <f t="shared" si="21"/>
        <v>1100</v>
      </c>
    </row>
    <row r="253" spans="1:5">
      <c r="A253" s="122">
        <v>41443</v>
      </c>
      <c r="B253" s="123">
        <v>450</v>
      </c>
      <c r="C253" s="123">
        <v>600</v>
      </c>
      <c r="D253" s="123">
        <v>0</v>
      </c>
      <c r="E253" s="124">
        <f t="shared" si="21"/>
        <v>1050</v>
      </c>
    </row>
    <row r="254" spans="1:5">
      <c r="A254" s="122">
        <v>41429</v>
      </c>
      <c r="B254" s="123">
        <v>400</v>
      </c>
      <c r="C254" s="123">
        <v>600</v>
      </c>
      <c r="D254" s="123">
        <v>0</v>
      </c>
      <c r="E254" s="124">
        <f t="shared" si="21"/>
        <v>1000</v>
      </c>
    </row>
    <row r="255" spans="1:5">
      <c r="A255" s="122">
        <v>41416</v>
      </c>
      <c r="B255" s="123">
        <v>450</v>
      </c>
      <c r="C255" s="123">
        <v>600</v>
      </c>
      <c r="D255" s="123">
        <v>0</v>
      </c>
      <c r="E255" s="124">
        <f t="shared" si="21"/>
        <v>1050</v>
      </c>
    </row>
    <row r="256" spans="1:5">
      <c r="A256" s="122">
        <v>41411</v>
      </c>
      <c r="B256" s="123">
        <v>450</v>
      </c>
      <c r="C256" s="123">
        <v>400</v>
      </c>
      <c r="D256" s="123">
        <v>0</v>
      </c>
      <c r="E256" s="124">
        <f t="shared" si="21"/>
        <v>850</v>
      </c>
    </row>
    <row r="257" spans="1:5">
      <c r="A257" s="122">
        <v>41390</v>
      </c>
      <c r="B257" s="123">
        <v>200</v>
      </c>
      <c r="C257" s="123">
        <v>150</v>
      </c>
      <c r="D257" s="123">
        <v>0</v>
      </c>
      <c r="E257" s="124">
        <f t="shared" si="21"/>
        <v>350</v>
      </c>
    </row>
    <row r="258" spans="1:5">
      <c r="A258" s="122">
        <v>41359</v>
      </c>
      <c r="B258" s="123">
        <v>600</v>
      </c>
      <c r="C258" s="123">
        <v>0</v>
      </c>
      <c r="D258" s="123">
        <v>0</v>
      </c>
      <c r="E258" s="124">
        <f t="shared" si="21"/>
        <v>600</v>
      </c>
    </row>
    <row r="259" spans="1:5">
      <c r="A259" s="122">
        <v>41351</v>
      </c>
      <c r="B259" s="123">
        <v>900</v>
      </c>
      <c r="C259" s="123">
        <v>0</v>
      </c>
      <c r="D259" s="123">
        <v>0</v>
      </c>
      <c r="E259" s="124">
        <f t="shared" si="21"/>
        <v>900</v>
      </c>
    </row>
    <row r="260" spans="1:5">
      <c r="A260" s="122">
        <v>41344</v>
      </c>
      <c r="B260" s="123">
        <v>900</v>
      </c>
      <c r="C260" s="123">
        <v>0</v>
      </c>
      <c r="D260" s="123">
        <v>550</v>
      </c>
      <c r="E260" s="124">
        <f t="shared" si="21"/>
        <v>1450</v>
      </c>
    </row>
    <row r="261" spans="1:5">
      <c r="A261" s="122">
        <v>41337</v>
      </c>
      <c r="B261" s="123">
        <v>400</v>
      </c>
      <c r="C261" s="123">
        <v>0</v>
      </c>
      <c r="D261" s="123">
        <v>400</v>
      </c>
      <c r="E261" s="124">
        <f t="shared" si="21"/>
        <v>800</v>
      </c>
    </row>
    <row r="262" spans="1:5">
      <c r="A262" s="122">
        <v>41328</v>
      </c>
      <c r="B262" s="123">
        <v>1000</v>
      </c>
      <c r="C262" s="123">
        <v>0</v>
      </c>
      <c r="D262" s="123">
        <v>8000</v>
      </c>
      <c r="E262" s="124">
        <f t="shared" si="21"/>
        <v>9000</v>
      </c>
    </row>
    <row r="263" spans="1:5">
      <c r="A263" s="122">
        <v>41255</v>
      </c>
      <c r="B263" s="123">
        <v>325</v>
      </c>
      <c r="C263" s="123">
        <v>0</v>
      </c>
      <c r="D263" s="123">
        <v>0</v>
      </c>
      <c r="E263" s="124">
        <f t="shared" si="21"/>
        <v>325</v>
      </c>
    </row>
    <row r="264" spans="1:5">
      <c r="A264" s="122">
        <v>41089</v>
      </c>
      <c r="B264" s="123">
        <v>850</v>
      </c>
      <c r="C264" s="123">
        <v>0</v>
      </c>
      <c r="D264" s="123">
        <v>0</v>
      </c>
      <c r="E264" s="124">
        <f t="shared" si="21"/>
        <v>850</v>
      </c>
    </row>
    <row r="265" spans="1:5">
      <c r="A265" s="122">
        <v>41001</v>
      </c>
      <c r="B265" s="123">
        <v>350</v>
      </c>
      <c r="C265" s="123">
        <v>0</v>
      </c>
      <c r="D265" s="123">
        <v>0</v>
      </c>
      <c r="E265" s="124">
        <f t="shared" si="21"/>
        <v>350</v>
      </c>
    </row>
    <row r="266" spans="1:5">
      <c r="A266" s="239">
        <v>40928</v>
      </c>
      <c r="B266" s="242">
        <v>0</v>
      </c>
      <c r="C266" s="242">
        <v>0</v>
      </c>
      <c r="D266" s="242">
        <v>0</v>
      </c>
      <c r="E266" s="245">
        <f t="shared" si="21"/>
        <v>0</v>
      </c>
    </row>
    <row r="267" spans="1:5">
      <c r="A267" s="239">
        <v>40819</v>
      </c>
      <c r="B267" s="242">
        <v>0</v>
      </c>
      <c r="C267" s="242">
        <v>0</v>
      </c>
      <c r="D267" s="242">
        <v>0</v>
      </c>
      <c r="E267" s="245">
        <f t="shared" si="21"/>
        <v>0</v>
      </c>
    </row>
    <row r="268" spans="1:5">
      <c r="A268" s="128">
        <v>40766</v>
      </c>
      <c r="B268" s="129">
        <v>0</v>
      </c>
      <c r="C268" s="129">
        <v>0</v>
      </c>
      <c r="D268" s="129">
        <v>0</v>
      </c>
      <c r="E268" s="130">
        <f t="shared" si="21"/>
        <v>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88"/>
  <sheetViews>
    <sheetView topLeftCell="A5" zoomScale="85" zoomScaleNormal="85" workbookViewId="0">
      <selection activeCell="H35" sqref="H35"/>
    </sheetView>
  </sheetViews>
  <sheetFormatPr defaultRowHeight="14"/>
  <cols>
    <col min="1" max="1" width="10.58203125" customWidth="1"/>
    <col min="2" max="2" width="9.75" customWidth="1"/>
    <col min="3" max="4" width="12.08203125" customWidth="1"/>
    <col min="5" max="5" width="10.58203125" customWidth="1"/>
    <col min="8" max="8" width="11.58203125" bestFit="1" customWidth="1"/>
  </cols>
  <sheetData>
    <row r="1" spans="1:8" ht="20">
      <c r="A1" s="1" t="s">
        <v>119</v>
      </c>
      <c r="B1" s="1"/>
      <c r="C1" s="1"/>
      <c r="D1" s="1"/>
      <c r="E1" s="1"/>
    </row>
    <row r="3" spans="1:8" ht="28">
      <c r="A3" s="2" t="s">
        <v>29</v>
      </c>
      <c r="B3" s="85" t="s">
        <v>30</v>
      </c>
      <c r="C3">
        <v>4505</v>
      </c>
      <c r="D3" s="11" t="s">
        <v>21</v>
      </c>
      <c r="E3" s="10">
        <v>-27.166930000000001</v>
      </c>
    </row>
    <row r="4" spans="1:8" ht="15.5">
      <c r="A4" s="2"/>
      <c r="D4" s="11" t="s">
        <v>22</v>
      </c>
      <c r="E4" s="10">
        <v>152.932939</v>
      </c>
      <c r="G4" s="3"/>
      <c r="H4" s="71"/>
    </row>
    <row r="5" spans="1:8" ht="15.5">
      <c r="A5" s="2"/>
      <c r="D5" s="5"/>
      <c r="E5" s="6"/>
      <c r="G5" s="3"/>
      <c r="H5" s="71"/>
    </row>
    <row r="6" spans="1:8">
      <c r="A6" s="4"/>
    </row>
    <row r="7" spans="1:8" ht="14.25" customHeight="1">
      <c r="A7" s="41"/>
      <c r="B7" s="82"/>
      <c r="C7" s="82"/>
      <c r="D7" s="82"/>
      <c r="E7" s="82"/>
      <c r="F7" s="9"/>
      <c r="G7" s="4"/>
    </row>
    <row r="9" spans="1:8" ht="30" customHeight="1">
      <c r="A9" s="64" t="s">
        <v>23</v>
      </c>
      <c r="B9" s="64" t="s">
        <v>24</v>
      </c>
      <c r="C9" s="65" t="s">
        <v>25</v>
      </c>
      <c r="D9" s="65" t="s">
        <v>26</v>
      </c>
      <c r="E9" s="17" t="s">
        <v>120</v>
      </c>
      <c r="G9" s="59"/>
      <c r="H9" s="59"/>
    </row>
    <row r="10" spans="1:8" ht="14.5" customHeight="1">
      <c r="A10" s="23">
        <v>45677</v>
      </c>
      <c r="B10">
        <v>0</v>
      </c>
      <c r="C10">
        <v>0</v>
      </c>
      <c r="D10">
        <v>0</v>
      </c>
      <c r="E10">
        <v>0</v>
      </c>
      <c r="G10" s="59"/>
      <c r="H10" s="59"/>
    </row>
    <row r="11" spans="1:8" ht="14.5" customHeight="1">
      <c r="A11" s="23">
        <v>45630</v>
      </c>
      <c r="B11">
        <v>0</v>
      </c>
      <c r="C11">
        <v>0</v>
      </c>
      <c r="D11">
        <v>0</v>
      </c>
      <c r="E11">
        <v>0</v>
      </c>
      <c r="G11" s="59"/>
      <c r="H11" s="59"/>
    </row>
    <row r="12" spans="1:8" ht="14.5" customHeight="1">
      <c r="A12" s="23">
        <v>45617</v>
      </c>
      <c r="B12">
        <v>0</v>
      </c>
      <c r="C12">
        <v>0</v>
      </c>
      <c r="D12">
        <v>0</v>
      </c>
      <c r="E12">
        <v>0</v>
      </c>
      <c r="G12" s="59"/>
      <c r="H12" s="59"/>
    </row>
    <row r="13" spans="1:8" ht="14.5" customHeight="1">
      <c r="A13" s="249">
        <v>45576</v>
      </c>
      <c r="B13" s="28">
        <v>0</v>
      </c>
      <c r="C13" s="28">
        <v>0</v>
      </c>
      <c r="D13" s="28">
        <v>0</v>
      </c>
      <c r="E13" s="28">
        <v>0</v>
      </c>
      <c r="G13" s="59"/>
      <c r="H13" s="59"/>
    </row>
    <row r="14" spans="1:8" ht="14.5" customHeight="1">
      <c r="A14" s="33">
        <v>45548</v>
      </c>
      <c r="B14" s="29">
        <v>0</v>
      </c>
      <c r="C14" s="29">
        <v>0</v>
      </c>
      <c r="D14" s="29">
        <v>0</v>
      </c>
      <c r="E14" s="29">
        <v>0</v>
      </c>
      <c r="G14" s="59"/>
      <c r="H14" s="59"/>
    </row>
    <row r="15" spans="1:8">
      <c r="A15" s="33">
        <v>45525</v>
      </c>
      <c r="B15" s="29">
        <v>0</v>
      </c>
      <c r="C15" s="29">
        <v>0</v>
      </c>
      <c r="D15" s="29">
        <v>0</v>
      </c>
      <c r="E15" s="29">
        <v>0</v>
      </c>
      <c r="G15" s="59"/>
      <c r="H15" s="59"/>
    </row>
    <row r="16" spans="1:8">
      <c r="A16" s="33">
        <v>45497</v>
      </c>
      <c r="B16" s="29">
        <v>50</v>
      </c>
      <c r="C16" s="29">
        <v>15</v>
      </c>
      <c r="D16" s="29">
        <v>0</v>
      </c>
      <c r="E16" s="29">
        <v>65</v>
      </c>
      <c r="G16" s="38"/>
      <c r="H16" s="29"/>
    </row>
    <row r="17" spans="1:8">
      <c r="A17" s="33">
        <v>45470</v>
      </c>
      <c r="B17" s="29">
        <v>71</v>
      </c>
      <c r="C17" s="29">
        <v>0</v>
      </c>
      <c r="D17" s="29">
        <v>0</v>
      </c>
      <c r="E17" s="29">
        <v>71</v>
      </c>
      <c r="G17" s="38"/>
      <c r="H17" s="29"/>
    </row>
    <row r="18" spans="1:8">
      <c r="A18" s="33">
        <v>45428</v>
      </c>
      <c r="B18" s="29">
        <v>0</v>
      </c>
      <c r="C18" s="29">
        <v>0</v>
      </c>
      <c r="D18" s="29">
        <v>0</v>
      </c>
      <c r="E18" s="29">
        <v>0</v>
      </c>
      <c r="G18" s="38"/>
      <c r="H18" s="29"/>
    </row>
    <row r="19" spans="1:8">
      <c r="A19" s="33">
        <v>45392</v>
      </c>
      <c r="B19" s="29">
        <v>0</v>
      </c>
      <c r="C19" s="29">
        <v>0</v>
      </c>
      <c r="D19" s="29">
        <v>0</v>
      </c>
      <c r="E19" s="29">
        <v>0</v>
      </c>
      <c r="G19" s="38"/>
      <c r="H19" s="29"/>
    </row>
    <row r="20" spans="1:8">
      <c r="A20" s="23">
        <v>45371</v>
      </c>
      <c r="B20">
        <v>0</v>
      </c>
      <c r="C20">
        <v>0</v>
      </c>
      <c r="D20">
        <v>0</v>
      </c>
      <c r="E20">
        <v>0</v>
      </c>
      <c r="G20" s="38"/>
      <c r="H20" s="29"/>
    </row>
    <row r="21" spans="1:8">
      <c r="A21" s="23">
        <v>45344</v>
      </c>
      <c r="B21">
        <v>0</v>
      </c>
      <c r="C21">
        <v>0</v>
      </c>
      <c r="D21">
        <v>0</v>
      </c>
      <c r="E21">
        <v>0</v>
      </c>
      <c r="G21" s="38"/>
      <c r="H21" s="29"/>
    </row>
    <row r="22" spans="1:8">
      <c r="A22" s="23">
        <v>45295</v>
      </c>
      <c r="B22">
        <v>0</v>
      </c>
      <c r="C22">
        <v>0</v>
      </c>
      <c r="D22">
        <v>0</v>
      </c>
      <c r="E22">
        <v>0</v>
      </c>
      <c r="G22" s="38"/>
      <c r="H22" s="29"/>
    </row>
    <row r="23" spans="1:8">
      <c r="A23" s="23">
        <v>45273</v>
      </c>
      <c r="B23">
        <v>127</v>
      </c>
      <c r="C23">
        <v>0</v>
      </c>
      <c r="D23">
        <v>0</v>
      </c>
      <c r="E23">
        <v>127</v>
      </c>
      <c r="G23" s="38"/>
      <c r="H23" s="29"/>
    </row>
    <row r="24" spans="1:8">
      <c r="A24" s="23">
        <v>45245</v>
      </c>
      <c r="B24">
        <v>116</v>
      </c>
      <c r="C24">
        <v>0</v>
      </c>
      <c r="D24">
        <v>0</v>
      </c>
      <c r="E24">
        <v>116</v>
      </c>
      <c r="G24" s="38"/>
      <c r="H24" s="29"/>
    </row>
    <row r="25" spans="1:8">
      <c r="A25" s="23">
        <v>45209</v>
      </c>
      <c r="B25">
        <v>62</v>
      </c>
      <c r="C25">
        <v>0</v>
      </c>
      <c r="D25">
        <v>0</v>
      </c>
      <c r="E25">
        <v>62</v>
      </c>
      <c r="G25" s="38"/>
      <c r="H25" s="29"/>
    </row>
    <row r="26" spans="1:8">
      <c r="A26" s="23">
        <v>45175</v>
      </c>
      <c r="B26">
        <v>200</v>
      </c>
      <c r="C26">
        <v>61</v>
      </c>
      <c r="D26">
        <v>0</v>
      </c>
      <c r="E26">
        <v>261</v>
      </c>
      <c r="G26" s="38"/>
      <c r="H26" s="29"/>
    </row>
    <row r="27" spans="1:8">
      <c r="A27" s="23">
        <v>45145</v>
      </c>
      <c r="B27">
        <v>0</v>
      </c>
      <c r="C27">
        <v>0</v>
      </c>
      <c r="D27">
        <v>0</v>
      </c>
      <c r="E27">
        <v>0</v>
      </c>
      <c r="G27" s="38"/>
      <c r="H27" s="29"/>
    </row>
    <row r="28" spans="1:8">
      <c r="A28" s="23">
        <v>45112</v>
      </c>
      <c r="B28">
        <v>0</v>
      </c>
      <c r="C28">
        <v>0</v>
      </c>
      <c r="D28">
        <v>0</v>
      </c>
      <c r="E28">
        <v>0</v>
      </c>
    </row>
    <row r="29" spans="1:8">
      <c r="A29" s="76">
        <v>45084</v>
      </c>
      <c r="B29">
        <v>30</v>
      </c>
      <c r="C29">
        <v>0</v>
      </c>
      <c r="D29">
        <v>0</v>
      </c>
      <c r="E29">
        <v>30</v>
      </c>
      <c r="G29" s="38"/>
      <c r="H29" s="29"/>
    </row>
    <row r="30" spans="1:8">
      <c r="A30" s="76">
        <v>45064</v>
      </c>
      <c r="B30">
        <v>0</v>
      </c>
      <c r="C30">
        <v>0</v>
      </c>
      <c r="D30">
        <v>0</v>
      </c>
      <c r="E30">
        <v>0</v>
      </c>
    </row>
    <row r="31" spans="1:8">
      <c r="A31" s="76">
        <v>45007</v>
      </c>
      <c r="B31">
        <v>0</v>
      </c>
      <c r="C31">
        <v>0</v>
      </c>
      <c r="D31">
        <v>0</v>
      </c>
      <c r="E31">
        <v>0</v>
      </c>
    </row>
    <row r="32" spans="1:8">
      <c r="A32" s="76" t="s">
        <v>31</v>
      </c>
      <c r="B32">
        <v>0</v>
      </c>
      <c r="C32">
        <v>0</v>
      </c>
      <c r="D32">
        <v>0</v>
      </c>
      <c r="E32">
        <v>0</v>
      </c>
    </row>
    <row r="33" spans="1:5">
      <c r="A33" s="23">
        <v>44936</v>
      </c>
      <c r="B33">
        <v>0</v>
      </c>
      <c r="C33">
        <v>0</v>
      </c>
      <c r="D33">
        <v>0</v>
      </c>
      <c r="E33">
        <v>0</v>
      </c>
    </row>
    <row r="34" spans="1:5">
      <c r="A34" s="23">
        <v>44917</v>
      </c>
      <c r="B34">
        <v>45</v>
      </c>
      <c r="C34">
        <v>5</v>
      </c>
      <c r="D34">
        <v>0</v>
      </c>
      <c r="E34">
        <v>50</v>
      </c>
    </row>
    <row r="35" spans="1:5">
      <c r="A35" s="23">
        <v>44881</v>
      </c>
      <c r="B35">
        <v>38</v>
      </c>
      <c r="C35">
        <v>0</v>
      </c>
      <c r="D35">
        <v>0</v>
      </c>
      <c r="E35">
        <v>38</v>
      </c>
    </row>
    <row r="36" spans="1:5">
      <c r="A36" s="23">
        <v>44853</v>
      </c>
      <c r="B36">
        <v>68</v>
      </c>
      <c r="C36">
        <v>17</v>
      </c>
      <c r="D36">
        <v>0</v>
      </c>
      <c r="E36">
        <v>85</v>
      </c>
    </row>
    <row r="37" spans="1:5">
      <c r="A37" s="23">
        <v>44825</v>
      </c>
      <c r="B37">
        <v>63</v>
      </c>
      <c r="C37">
        <v>0</v>
      </c>
      <c r="D37">
        <v>0</v>
      </c>
      <c r="E37">
        <v>63</v>
      </c>
    </row>
    <row r="38" spans="1:5">
      <c r="A38" s="23">
        <v>44790</v>
      </c>
      <c r="B38">
        <v>13</v>
      </c>
      <c r="C38">
        <v>2</v>
      </c>
      <c r="D38">
        <v>0</v>
      </c>
      <c r="E38">
        <v>15</v>
      </c>
    </row>
    <row r="39" spans="1:5">
      <c r="A39" s="23">
        <v>44771</v>
      </c>
      <c r="B39">
        <v>40</v>
      </c>
      <c r="C39">
        <v>0</v>
      </c>
      <c r="D39">
        <v>0</v>
      </c>
      <c r="E39">
        <v>40</v>
      </c>
    </row>
    <row r="40" spans="1:5">
      <c r="A40" s="23">
        <v>44734</v>
      </c>
      <c r="B40">
        <v>80</v>
      </c>
      <c r="C40">
        <v>0</v>
      </c>
      <c r="D40">
        <v>0</v>
      </c>
      <c r="E40">
        <v>80</v>
      </c>
    </row>
    <row r="41" spans="1:5">
      <c r="A41" s="23">
        <v>44706</v>
      </c>
      <c r="B41">
        <v>0</v>
      </c>
      <c r="C41">
        <v>0</v>
      </c>
      <c r="D41">
        <v>0</v>
      </c>
      <c r="E41">
        <v>0</v>
      </c>
    </row>
    <row r="42" spans="1:5">
      <c r="A42" s="23">
        <v>44677</v>
      </c>
      <c r="B42">
        <v>0</v>
      </c>
      <c r="C42">
        <v>0</v>
      </c>
      <c r="D42">
        <v>0</v>
      </c>
      <c r="E42">
        <v>0</v>
      </c>
    </row>
    <row r="43" spans="1:5">
      <c r="A43" s="23">
        <v>44643</v>
      </c>
      <c r="B43">
        <v>0</v>
      </c>
      <c r="C43">
        <v>0</v>
      </c>
      <c r="D43">
        <v>0</v>
      </c>
      <c r="E43">
        <v>0</v>
      </c>
    </row>
    <row r="44" spans="1:5">
      <c r="A44" s="23">
        <v>44608</v>
      </c>
      <c r="B44">
        <v>0</v>
      </c>
      <c r="C44">
        <v>0</v>
      </c>
      <c r="D44">
        <v>0</v>
      </c>
      <c r="E44">
        <v>0</v>
      </c>
    </row>
    <row r="45" spans="1:5">
      <c r="A45" s="23">
        <v>44593</v>
      </c>
      <c r="B45">
        <v>0</v>
      </c>
      <c r="C45">
        <v>0</v>
      </c>
      <c r="D45">
        <v>0</v>
      </c>
      <c r="E45">
        <v>0</v>
      </c>
    </row>
    <row r="46" spans="1:5">
      <c r="A46" s="23">
        <v>44579</v>
      </c>
      <c r="B46">
        <v>0</v>
      </c>
      <c r="C46">
        <v>0</v>
      </c>
      <c r="D46">
        <v>0</v>
      </c>
      <c r="E46">
        <v>0</v>
      </c>
    </row>
    <row r="47" spans="1:5">
      <c r="A47" s="23">
        <v>44546</v>
      </c>
      <c r="B47">
        <v>0</v>
      </c>
      <c r="C47">
        <v>0</v>
      </c>
      <c r="D47">
        <v>0</v>
      </c>
      <c r="E47">
        <v>0</v>
      </c>
    </row>
    <row r="48" spans="1:5">
      <c r="A48" s="23">
        <v>44518</v>
      </c>
      <c r="B48">
        <v>55</v>
      </c>
      <c r="C48">
        <v>0</v>
      </c>
      <c r="D48">
        <v>0</v>
      </c>
      <c r="E48">
        <v>55</v>
      </c>
    </row>
    <row r="49" spans="1:5">
      <c r="A49" s="23">
        <v>44497</v>
      </c>
      <c r="B49">
        <v>0</v>
      </c>
      <c r="C49">
        <v>0</v>
      </c>
      <c r="D49">
        <v>0</v>
      </c>
      <c r="E49">
        <v>0</v>
      </c>
    </row>
    <row r="50" spans="1:5">
      <c r="A50" s="23">
        <v>44462</v>
      </c>
      <c r="B50">
        <v>0</v>
      </c>
      <c r="C50">
        <v>0</v>
      </c>
      <c r="D50">
        <v>0</v>
      </c>
      <c r="E50">
        <v>0</v>
      </c>
    </row>
    <row r="51" spans="1:5">
      <c r="A51" s="23">
        <v>44428</v>
      </c>
      <c r="B51">
        <v>0</v>
      </c>
      <c r="C51">
        <v>0</v>
      </c>
      <c r="D51">
        <v>0</v>
      </c>
      <c r="E51">
        <v>0</v>
      </c>
    </row>
    <row r="52" spans="1:5">
      <c r="A52" s="23">
        <v>44391</v>
      </c>
      <c r="B52">
        <v>0</v>
      </c>
      <c r="C52">
        <v>0</v>
      </c>
      <c r="D52">
        <v>0</v>
      </c>
      <c r="E52">
        <v>0</v>
      </c>
    </row>
    <row r="53" spans="1:5">
      <c r="A53" s="23">
        <v>44349</v>
      </c>
      <c r="B53">
        <v>0</v>
      </c>
      <c r="C53">
        <v>0</v>
      </c>
      <c r="D53">
        <v>0</v>
      </c>
      <c r="E53">
        <v>0</v>
      </c>
    </row>
    <row r="54" spans="1:5">
      <c r="A54" s="23">
        <v>44335</v>
      </c>
      <c r="B54">
        <v>0</v>
      </c>
      <c r="C54">
        <v>0</v>
      </c>
      <c r="D54">
        <v>0</v>
      </c>
      <c r="E54">
        <v>0</v>
      </c>
    </row>
    <row r="55" spans="1:5">
      <c r="A55" s="23">
        <v>44321</v>
      </c>
      <c r="B55">
        <v>0</v>
      </c>
      <c r="C55">
        <v>0</v>
      </c>
      <c r="D55">
        <v>0</v>
      </c>
      <c r="E55">
        <v>0</v>
      </c>
    </row>
    <row r="56" spans="1:5">
      <c r="A56" s="23">
        <v>44293</v>
      </c>
      <c r="B56">
        <v>0</v>
      </c>
      <c r="C56">
        <v>0</v>
      </c>
      <c r="D56">
        <v>0</v>
      </c>
      <c r="E56">
        <v>0</v>
      </c>
    </row>
    <row r="57" spans="1:5">
      <c r="A57" s="23">
        <v>44265</v>
      </c>
      <c r="B57">
        <v>0</v>
      </c>
      <c r="C57">
        <v>0</v>
      </c>
      <c r="D57">
        <v>0</v>
      </c>
      <c r="E57">
        <v>0</v>
      </c>
    </row>
    <row r="58" spans="1:5">
      <c r="A58" s="23">
        <v>44243</v>
      </c>
      <c r="B58">
        <v>10</v>
      </c>
      <c r="C58">
        <v>0</v>
      </c>
      <c r="D58">
        <v>0</v>
      </c>
      <c r="E58">
        <v>10</v>
      </c>
    </row>
    <row r="59" spans="1:5">
      <c r="A59" s="23">
        <v>44204</v>
      </c>
      <c r="B59">
        <v>19</v>
      </c>
      <c r="C59">
        <v>0</v>
      </c>
      <c r="D59">
        <v>0</v>
      </c>
      <c r="E59">
        <v>19</v>
      </c>
    </row>
    <row r="60" spans="1:5">
      <c r="A60" s="23">
        <v>44181</v>
      </c>
      <c r="B60">
        <v>36</v>
      </c>
      <c r="C60">
        <v>0</v>
      </c>
      <c r="D60">
        <v>0</v>
      </c>
      <c r="E60">
        <v>36</v>
      </c>
    </row>
    <row r="61" spans="1:5">
      <c r="A61" s="33">
        <v>44153</v>
      </c>
      <c r="B61" s="29">
        <v>35</v>
      </c>
      <c r="C61" s="29">
        <v>0</v>
      </c>
      <c r="D61" s="29">
        <v>0</v>
      </c>
      <c r="E61" s="29">
        <v>35</v>
      </c>
    </row>
    <row r="62" spans="1:5">
      <c r="A62" s="33">
        <v>44123</v>
      </c>
      <c r="B62" s="29">
        <v>0</v>
      </c>
      <c r="C62" s="29">
        <v>0</v>
      </c>
      <c r="D62" s="29">
        <v>0</v>
      </c>
      <c r="E62" s="29">
        <v>0</v>
      </c>
    </row>
    <row r="63" spans="1:5">
      <c r="A63" s="23">
        <v>44095</v>
      </c>
      <c r="B63">
        <v>0</v>
      </c>
      <c r="C63">
        <v>0</v>
      </c>
      <c r="D63">
        <v>0</v>
      </c>
      <c r="E63">
        <v>0</v>
      </c>
    </row>
    <row r="64" spans="1:5">
      <c r="A64" s="33">
        <v>44063</v>
      </c>
      <c r="B64" s="29">
        <v>0</v>
      </c>
      <c r="C64" s="29">
        <v>0</v>
      </c>
      <c r="D64" s="29">
        <v>0</v>
      </c>
      <c r="E64" s="29">
        <v>0</v>
      </c>
    </row>
    <row r="65" spans="1:5">
      <c r="A65" s="33">
        <v>44029</v>
      </c>
      <c r="B65" s="29">
        <v>0</v>
      </c>
      <c r="C65" s="29">
        <v>0</v>
      </c>
      <c r="D65" s="29">
        <v>0</v>
      </c>
      <c r="E65" s="29">
        <v>0</v>
      </c>
    </row>
    <row r="66" spans="1:5">
      <c r="A66" s="33">
        <v>43998</v>
      </c>
      <c r="B66" s="29">
        <v>0</v>
      </c>
      <c r="C66" s="29">
        <v>0</v>
      </c>
      <c r="D66" s="29">
        <v>0</v>
      </c>
      <c r="E66" s="29">
        <v>0</v>
      </c>
    </row>
    <row r="67" spans="1:5">
      <c r="A67" s="33">
        <v>43972</v>
      </c>
      <c r="B67" s="44">
        <v>0</v>
      </c>
      <c r="C67" s="29">
        <v>0</v>
      </c>
      <c r="D67" s="29">
        <v>0</v>
      </c>
      <c r="E67" s="29">
        <v>0</v>
      </c>
    </row>
    <row r="68" spans="1:5">
      <c r="A68" s="77" t="s">
        <v>32</v>
      </c>
      <c r="B68" s="44">
        <v>0</v>
      </c>
      <c r="C68" s="29">
        <v>0</v>
      </c>
      <c r="D68" s="29">
        <v>0</v>
      </c>
      <c r="E68" s="29">
        <v>0</v>
      </c>
    </row>
    <row r="69" spans="1:5">
      <c r="A69" s="33">
        <v>43906</v>
      </c>
      <c r="B69" s="44">
        <v>0</v>
      </c>
      <c r="C69" s="29">
        <v>0</v>
      </c>
      <c r="D69" s="29">
        <v>0</v>
      </c>
      <c r="E69" s="29">
        <v>0</v>
      </c>
    </row>
    <row r="70" spans="1:5">
      <c r="A70" s="33">
        <v>43882</v>
      </c>
      <c r="B70" s="44">
        <v>0</v>
      </c>
      <c r="C70" s="29">
        <v>0</v>
      </c>
      <c r="D70" s="29">
        <v>0</v>
      </c>
      <c r="E70" s="29">
        <v>0</v>
      </c>
    </row>
    <row r="71" spans="1:5">
      <c r="A71" s="33">
        <v>43868</v>
      </c>
      <c r="B71" s="44">
        <v>0</v>
      </c>
      <c r="C71" s="29">
        <v>13</v>
      </c>
      <c r="D71" s="29">
        <v>0</v>
      </c>
      <c r="E71" s="29">
        <v>13</v>
      </c>
    </row>
    <row r="72" spans="1:5">
      <c r="A72" s="23">
        <v>43837</v>
      </c>
      <c r="B72">
        <v>0</v>
      </c>
      <c r="C72">
        <v>0</v>
      </c>
      <c r="D72">
        <v>0</v>
      </c>
      <c r="E72">
        <v>0</v>
      </c>
    </row>
    <row r="73" spans="1:5">
      <c r="A73" s="78" t="s">
        <v>33</v>
      </c>
      <c r="B73" s="56" t="s">
        <v>34</v>
      </c>
      <c r="C73" s="56" t="s">
        <v>35</v>
      </c>
      <c r="D73" s="56" t="s">
        <v>35</v>
      </c>
      <c r="E73" s="56" t="s">
        <v>34</v>
      </c>
    </row>
    <row r="74" spans="1:5">
      <c r="A74" s="79">
        <v>43803</v>
      </c>
      <c r="B74" s="51">
        <v>28</v>
      </c>
      <c r="C74" s="35">
        <v>112</v>
      </c>
      <c r="D74" s="35">
        <v>0</v>
      </c>
      <c r="E74" s="35">
        <v>140</v>
      </c>
    </row>
    <row r="75" spans="1:5">
      <c r="A75" s="33">
        <v>43784</v>
      </c>
      <c r="B75" s="42">
        <v>39</v>
      </c>
      <c r="C75" s="42">
        <v>91</v>
      </c>
      <c r="D75" s="42">
        <v>0</v>
      </c>
      <c r="E75" s="42">
        <v>130</v>
      </c>
    </row>
    <row r="76" spans="1:5">
      <c r="A76" s="23">
        <v>43587</v>
      </c>
      <c r="B76">
        <v>0</v>
      </c>
      <c r="C76">
        <v>0</v>
      </c>
      <c r="D76">
        <v>0</v>
      </c>
      <c r="E76">
        <v>0</v>
      </c>
    </row>
    <row r="77" spans="1:5">
      <c r="A77" s="77" t="s">
        <v>36</v>
      </c>
      <c r="B77" s="44">
        <v>0</v>
      </c>
      <c r="C77" s="29">
        <v>0</v>
      </c>
      <c r="D77" s="29">
        <v>0</v>
      </c>
      <c r="E77" s="29">
        <v>0</v>
      </c>
    </row>
    <row r="78" spans="1:5">
      <c r="A78" s="80">
        <v>43166</v>
      </c>
      <c r="B78" s="60">
        <v>0</v>
      </c>
      <c r="C78" s="61">
        <v>0</v>
      </c>
      <c r="D78" s="61">
        <v>0</v>
      </c>
      <c r="E78" s="61">
        <v>0</v>
      </c>
    </row>
    <row r="79" spans="1:5">
      <c r="A79" s="23">
        <v>42891</v>
      </c>
      <c r="B79">
        <v>0</v>
      </c>
      <c r="C79">
        <v>0</v>
      </c>
      <c r="D79">
        <v>0</v>
      </c>
      <c r="E79">
        <v>0</v>
      </c>
    </row>
    <row r="80" spans="1:5">
      <c r="A80" s="23">
        <v>41669</v>
      </c>
      <c r="B80">
        <v>0</v>
      </c>
      <c r="C80">
        <v>0</v>
      </c>
      <c r="D80">
        <v>0</v>
      </c>
      <c r="E80">
        <v>0</v>
      </c>
    </row>
    <row r="81" spans="1:5">
      <c r="A81" s="23">
        <v>41647</v>
      </c>
      <c r="B81">
        <v>0</v>
      </c>
      <c r="C81">
        <v>0</v>
      </c>
      <c r="D81">
        <v>0</v>
      </c>
      <c r="E81">
        <v>0</v>
      </c>
    </row>
    <row r="82" spans="1:5">
      <c r="A82" s="23">
        <v>41619</v>
      </c>
      <c r="B82">
        <v>70</v>
      </c>
      <c r="C82">
        <v>0</v>
      </c>
      <c r="D82">
        <v>0</v>
      </c>
      <c r="E82">
        <v>70</v>
      </c>
    </row>
    <row r="83" spans="1:5">
      <c r="A83" s="81">
        <v>41599</v>
      </c>
      <c r="B83">
        <v>200</v>
      </c>
      <c r="C83">
        <v>0</v>
      </c>
      <c r="D83">
        <v>300</v>
      </c>
      <c r="E83">
        <v>500</v>
      </c>
    </row>
    <row r="84" spans="1:5">
      <c r="A84" s="81">
        <v>41579</v>
      </c>
      <c r="B84">
        <v>100</v>
      </c>
      <c r="C84">
        <v>0</v>
      </c>
      <c r="D84">
        <v>150</v>
      </c>
      <c r="E84">
        <v>250</v>
      </c>
    </row>
    <row r="85" spans="1:5">
      <c r="A85" s="81">
        <v>41558</v>
      </c>
      <c r="B85">
        <v>85</v>
      </c>
      <c r="C85">
        <v>0</v>
      </c>
      <c r="D85">
        <v>0</v>
      </c>
      <c r="E85">
        <v>85</v>
      </c>
    </row>
    <row r="86" spans="1:5">
      <c r="A86" s="81">
        <v>41535</v>
      </c>
      <c r="B86">
        <v>200</v>
      </c>
      <c r="C86">
        <v>0</v>
      </c>
      <c r="D86">
        <v>0</v>
      </c>
      <c r="E86">
        <v>200</v>
      </c>
    </row>
    <row r="87" spans="1:5">
      <c r="A87" s="81">
        <v>41521</v>
      </c>
      <c r="B87">
        <v>200</v>
      </c>
      <c r="C87">
        <v>200</v>
      </c>
      <c r="D87">
        <v>0</v>
      </c>
      <c r="E87">
        <v>400</v>
      </c>
    </row>
    <row r="88" spans="1:5">
      <c r="A88" s="81">
        <v>41507</v>
      </c>
      <c r="B88">
        <v>250</v>
      </c>
      <c r="C88">
        <v>0</v>
      </c>
      <c r="D88">
        <v>0</v>
      </c>
      <c r="E88">
        <v>250</v>
      </c>
    </row>
  </sheetData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215"/>
  <sheetViews>
    <sheetView zoomScale="85" zoomScaleNormal="85" workbookViewId="0">
      <selection activeCell="V30" sqref="V30"/>
    </sheetView>
  </sheetViews>
  <sheetFormatPr defaultRowHeight="14"/>
  <cols>
    <col min="1" max="1" width="16.25" customWidth="1"/>
    <col min="2" max="2" width="10.33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29</v>
      </c>
      <c r="B3" s="85" t="s">
        <v>38</v>
      </c>
      <c r="C3">
        <v>4505</v>
      </c>
      <c r="D3" s="11" t="s">
        <v>21</v>
      </c>
      <c r="E3" s="10">
        <v>-27.161487000000001</v>
      </c>
    </row>
    <row r="4" spans="1:9" ht="15.5">
      <c r="A4" s="2"/>
      <c r="D4" s="11" t="s">
        <v>22</v>
      </c>
      <c r="E4" s="10">
        <v>152.95523399999999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4"/>
      <c r="B7" s="304"/>
      <c r="C7" s="304"/>
      <c r="D7" s="304"/>
      <c r="E7" s="304"/>
      <c r="H7" s="4"/>
    </row>
    <row r="9" spans="1:9" ht="30" customHeight="1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 ht="15" customHeight="1">
      <c r="A10" s="238">
        <v>45677</v>
      </c>
      <c r="B10" s="200">
        <v>0</v>
      </c>
      <c r="C10" s="200">
        <v>0</v>
      </c>
      <c r="D10" s="200">
        <v>0</v>
      </c>
      <c r="E10" s="201">
        <v>0</v>
      </c>
      <c r="H10" s="38"/>
    </row>
    <row r="11" spans="1:9" ht="15" customHeight="1">
      <c r="A11" s="122">
        <v>45630</v>
      </c>
      <c r="B11" s="131">
        <v>0</v>
      </c>
      <c r="C11" s="131">
        <v>0</v>
      </c>
      <c r="D11" s="131">
        <v>0</v>
      </c>
      <c r="E11" s="132">
        <v>0</v>
      </c>
      <c r="H11" s="38"/>
    </row>
    <row r="12" spans="1:9" ht="15" customHeight="1">
      <c r="A12" s="122">
        <v>45617</v>
      </c>
      <c r="B12" s="131">
        <v>112</v>
      </c>
      <c r="C12" s="131">
        <v>0</v>
      </c>
      <c r="D12" s="131">
        <v>0</v>
      </c>
      <c r="E12" s="132">
        <v>112</v>
      </c>
      <c r="H12" s="38"/>
    </row>
    <row r="13" spans="1:9" ht="15" customHeight="1">
      <c r="A13" s="122">
        <v>45576</v>
      </c>
      <c r="B13" s="131">
        <v>0</v>
      </c>
      <c r="C13" s="131">
        <v>0</v>
      </c>
      <c r="D13" s="131">
        <v>0</v>
      </c>
      <c r="E13" s="132">
        <v>0</v>
      </c>
      <c r="H13" s="38"/>
    </row>
    <row r="14" spans="1:9" ht="15" customHeight="1">
      <c r="A14" s="125">
        <v>45548</v>
      </c>
      <c r="B14" s="131">
        <v>0</v>
      </c>
      <c r="C14" s="131">
        <v>0</v>
      </c>
      <c r="D14" s="131">
        <v>0</v>
      </c>
      <c r="E14" s="132">
        <v>0</v>
      </c>
      <c r="H14" s="38"/>
    </row>
    <row r="15" spans="1:9" ht="15" customHeight="1">
      <c r="A15" s="125">
        <v>45525</v>
      </c>
      <c r="B15" s="131">
        <v>119</v>
      </c>
      <c r="C15" s="131">
        <v>356</v>
      </c>
      <c r="D15" s="131">
        <v>0</v>
      </c>
      <c r="E15" s="132">
        <v>475</v>
      </c>
      <c r="H15" s="38"/>
    </row>
    <row r="16" spans="1:9" ht="15" customHeight="1">
      <c r="A16" s="125">
        <v>45497</v>
      </c>
      <c r="B16" s="131">
        <v>190</v>
      </c>
      <c r="C16" s="131">
        <v>600</v>
      </c>
      <c r="D16" s="131">
        <v>0</v>
      </c>
      <c r="E16" s="132">
        <v>790</v>
      </c>
      <c r="H16" s="38"/>
    </row>
    <row r="17" spans="1:8" ht="15" customHeight="1">
      <c r="A17" s="125">
        <v>45470</v>
      </c>
      <c r="B17" s="131">
        <v>290</v>
      </c>
      <c r="C17" s="131">
        <v>32</v>
      </c>
      <c r="D17" s="131">
        <v>0</v>
      </c>
      <c r="E17" s="132">
        <v>322</v>
      </c>
      <c r="H17" s="38"/>
    </row>
    <row r="18" spans="1:8" ht="15" customHeight="1">
      <c r="A18" s="125">
        <v>45428</v>
      </c>
      <c r="B18" s="131">
        <v>177</v>
      </c>
      <c r="C18" s="131">
        <v>0</v>
      </c>
      <c r="D18" s="131">
        <v>0</v>
      </c>
      <c r="E18" s="132">
        <v>177</v>
      </c>
      <c r="H18" s="38"/>
    </row>
    <row r="19" spans="1:8" ht="15" customHeight="1">
      <c r="A19" s="125">
        <v>45392</v>
      </c>
      <c r="B19" s="131">
        <v>67</v>
      </c>
      <c r="C19" s="131">
        <v>0</v>
      </c>
      <c r="D19" s="131">
        <v>0</v>
      </c>
      <c r="E19" s="132">
        <v>67</v>
      </c>
      <c r="H19" s="38"/>
    </row>
    <row r="20" spans="1:8" ht="15" customHeight="1">
      <c r="A20" s="122">
        <v>45371</v>
      </c>
      <c r="B20" s="131">
        <v>0</v>
      </c>
      <c r="C20" s="131">
        <v>0</v>
      </c>
      <c r="D20" s="131">
        <v>0</v>
      </c>
      <c r="E20" s="132">
        <v>0</v>
      </c>
      <c r="H20" s="38"/>
    </row>
    <row r="21" spans="1:8" ht="15" customHeight="1">
      <c r="A21" s="122">
        <v>45344</v>
      </c>
      <c r="B21" s="131">
        <v>123</v>
      </c>
      <c r="C21" s="131">
        <v>0</v>
      </c>
      <c r="D21" s="131">
        <v>0</v>
      </c>
      <c r="E21" s="132">
        <v>123</v>
      </c>
      <c r="H21" s="38"/>
    </row>
    <row r="22" spans="1:8" ht="15" customHeight="1">
      <c r="A22" s="122">
        <v>45295</v>
      </c>
      <c r="B22" s="131">
        <v>47</v>
      </c>
      <c r="C22" s="131">
        <v>0</v>
      </c>
      <c r="D22" s="131">
        <v>0</v>
      </c>
      <c r="E22" s="132">
        <v>47</v>
      </c>
    </row>
    <row r="23" spans="1:8" ht="15" customHeight="1">
      <c r="A23" s="122">
        <v>45274</v>
      </c>
      <c r="B23" s="131">
        <v>170</v>
      </c>
      <c r="C23" s="131">
        <v>0</v>
      </c>
      <c r="D23" s="131">
        <v>0</v>
      </c>
      <c r="E23" s="132">
        <v>170</v>
      </c>
    </row>
    <row r="24" spans="1:8" ht="15" customHeight="1">
      <c r="A24" s="122">
        <v>45245</v>
      </c>
      <c r="B24" s="131">
        <v>270</v>
      </c>
      <c r="C24" s="131">
        <v>180</v>
      </c>
      <c r="D24" s="131">
        <v>0</v>
      </c>
      <c r="E24" s="132">
        <v>450</v>
      </c>
    </row>
    <row r="25" spans="1:8" ht="15" customHeight="1">
      <c r="A25" s="122">
        <v>45209</v>
      </c>
      <c r="B25" s="131">
        <v>76</v>
      </c>
      <c r="C25" s="131">
        <v>0</v>
      </c>
      <c r="D25" s="131">
        <v>0</v>
      </c>
      <c r="E25" s="132">
        <v>76</v>
      </c>
    </row>
    <row r="26" spans="1:8" ht="15" customHeight="1">
      <c r="A26" s="122">
        <v>45175</v>
      </c>
      <c r="B26" s="131">
        <v>0</v>
      </c>
      <c r="C26" s="131">
        <v>0</v>
      </c>
      <c r="D26" s="131">
        <v>0</v>
      </c>
      <c r="E26" s="132">
        <v>0</v>
      </c>
    </row>
    <row r="27" spans="1:8" ht="15" customHeight="1">
      <c r="A27" s="122">
        <v>45145</v>
      </c>
      <c r="B27" s="131">
        <v>200</v>
      </c>
      <c r="C27" s="131">
        <v>0</v>
      </c>
      <c r="D27" s="131">
        <v>0</v>
      </c>
      <c r="E27" s="132">
        <v>200</v>
      </c>
    </row>
    <row r="28" spans="1:8" ht="15" customHeight="1">
      <c r="A28" s="122">
        <v>45112</v>
      </c>
      <c r="B28" s="131">
        <v>0</v>
      </c>
      <c r="C28" s="131">
        <v>0</v>
      </c>
      <c r="D28" s="131">
        <v>0</v>
      </c>
      <c r="E28" s="132">
        <v>0</v>
      </c>
    </row>
    <row r="29" spans="1:8" ht="15" customHeight="1">
      <c r="A29" s="122">
        <v>45084</v>
      </c>
      <c r="B29" s="131">
        <v>0</v>
      </c>
      <c r="C29" s="131">
        <v>0</v>
      </c>
      <c r="D29" s="131">
        <v>0</v>
      </c>
      <c r="E29" s="132">
        <v>0</v>
      </c>
      <c r="H29" s="38"/>
    </row>
    <row r="30" spans="1:8" ht="15" customHeight="1">
      <c r="A30" s="122">
        <v>45064</v>
      </c>
      <c r="B30" s="131">
        <v>0</v>
      </c>
      <c r="C30" s="131">
        <v>0</v>
      </c>
      <c r="D30" s="131">
        <v>0</v>
      </c>
      <c r="E30" s="132">
        <v>0</v>
      </c>
    </row>
    <row r="31" spans="1:8" ht="15" customHeight="1">
      <c r="A31" s="122">
        <v>45002</v>
      </c>
      <c r="B31" s="131">
        <v>0</v>
      </c>
      <c r="C31" s="131">
        <v>0</v>
      </c>
      <c r="D31" s="131">
        <v>0</v>
      </c>
      <c r="E31" s="132">
        <v>0</v>
      </c>
    </row>
    <row r="32" spans="1:8" ht="15" customHeight="1">
      <c r="A32" s="122" t="s">
        <v>37</v>
      </c>
      <c r="B32" s="131">
        <v>0</v>
      </c>
      <c r="C32" s="131">
        <v>0</v>
      </c>
      <c r="D32" s="131">
        <v>0</v>
      </c>
      <c r="E32" s="132">
        <v>0</v>
      </c>
    </row>
    <row r="33" spans="1:5" ht="15" customHeight="1">
      <c r="A33" s="122">
        <v>44936</v>
      </c>
      <c r="B33" s="131">
        <v>0</v>
      </c>
      <c r="C33" s="131">
        <v>0</v>
      </c>
      <c r="D33" s="131">
        <v>0</v>
      </c>
      <c r="E33" s="132">
        <v>0</v>
      </c>
    </row>
    <row r="34" spans="1:5" ht="15" customHeight="1">
      <c r="A34" s="122">
        <v>44917</v>
      </c>
      <c r="B34" s="131">
        <v>17</v>
      </c>
      <c r="C34" s="131">
        <v>25</v>
      </c>
      <c r="D34" s="131">
        <v>0</v>
      </c>
      <c r="E34" s="132">
        <v>42</v>
      </c>
    </row>
    <row r="35" spans="1:5" ht="15" customHeight="1">
      <c r="A35" s="122">
        <v>44881</v>
      </c>
      <c r="B35" s="131">
        <v>0</v>
      </c>
      <c r="C35" s="131">
        <v>0</v>
      </c>
      <c r="D35" s="131">
        <v>0</v>
      </c>
      <c r="E35" s="132">
        <v>0</v>
      </c>
    </row>
    <row r="36" spans="1:5" ht="15" customHeight="1">
      <c r="A36" s="122">
        <v>44853</v>
      </c>
      <c r="B36" s="131">
        <v>89</v>
      </c>
      <c r="C36" s="131">
        <v>90</v>
      </c>
      <c r="D36" s="131">
        <v>0</v>
      </c>
      <c r="E36" s="132">
        <v>179</v>
      </c>
    </row>
    <row r="37" spans="1:5" ht="15" customHeight="1">
      <c r="A37" s="122">
        <v>44825</v>
      </c>
      <c r="B37" s="131">
        <v>247</v>
      </c>
      <c r="C37" s="131">
        <v>62</v>
      </c>
      <c r="D37" s="131">
        <v>0</v>
      </c>
      <c r="E37" s="132">
        <v>309</v>
      </c>
    </row>
    <row r="38" spans="1:5" ht="15" customHeight="1">
      <c r="A38" s="122">
        <v>44790</v>
      </c>
      <c r="B38" s="131">
        <v>130</v>
      </c>
      <c r="C38" s="131">
        <v>71</v>
      </c>
      <c r="D38" s="131">
        <v>0</v>
      </c>
      <c r="E38" s="132">
        <v>201</v>
      </c>
    </row>
    <row r="39" spans="1:5" ht="15" customHeight="1">
      <c r="A39" s="122">
        <v>44771</v>
      </c>
      <c r="B39" s="131">
        <v>110</v>
      </c>
      <c r="C39" s="131">
        <v>13</v>
      </c>
      <c r="D39" s="131">
        <v>0</v>
      </c>
      <c r="E39" s="132">
        <v>123</v>
      </c>
    </row>
    <row r="40" spans="1:5" ht="15" customHeight="1">
      <c r="A40" s="122">
        <v>44734</v>
      </c>
      <c r="B40" s="131">
        <v>137</v>
      </c>
      <c r="C40" s="131">
        <v>7</v>
      </c>
      <c r="D40" s="131">
        <v>0</v>
      </c>
      <c r="E40" s="132">
        <v>145</v>
      </c>
    </row>
    <row r="41" spans="1:5" ht="15" customHeight="1">
      <c r="A41" s="122">
        <v>44706</v>
      </c>
      <c r="B41" s="131">
        <v>25</v>
      </c>
      <c r="C41" s="131">
        <v>0</v>
      </c>
      <c r="D41" s="131">
        <v>0</v>
      </c>
      <c r="E41" s="132">
        <v>0</v>
      </c>
    </row>
    <row r="42" spans="1:5" ht="15" customHeight="1">
      <c r="A42" s="122">
        <v>44677</v>
      </c>
      <c r="B42" s="131">
        <v>0</v>
      </c>
      <c r="C42" s="131">
        <v>0</v>
      </c>
      <c r="D42" s="131">
        <v>0</v>
      </c>
      <c r="E42" s="132">
        <v>0</v>
      </c>
    </row>
    <row r="43" spans="1:5" ht="15" customHeight="1">
      <c r="A43" s="122">
        <v>44643</v>
      </c>
      <c r="B43" s="131">
        <v>0</v>
      </c>
      <c r="C43" s="131">
        <v>0</v>
      </c>
      <c r="D43" s="131">
        <v>0</v>
      </c>
      <c r="E43" s="132">
        <v>0</v>
      </c>
    </row>
    <row r="44" spans="1:5" ht="15" customHeight="1">
      <c r="A44" s="122">
        <v>44608</v>
      </c>
      <c r="B44" s="131">
        <v>0</v>
      </c>
      <c r="C44" s="131">
        <v>0</v>
      </c>
      <c r="D44" s="131">
        <v>0</v>
      </c>
      <c r="E44" s="132">
        <v>0</v>
      </c>
    </row>
    <row r="45" spans="1:5" ht="15" customHeight="1">
      <c r="A45" s="122">
        <v>44593</v>
      </c>
      <c r="B45" s="131">
        <v>0</v>
      </c>
      <c r="C45" s="131">
        <v>0</v>
      </c>
      <c r="D45" s="131">
        <v>0</v>
      </c>
      <c r="E45" s="132">
        <v>0</v>
      </c>
    </row>
    <row r="46" spans="1:5" ht="15" customHeight="1">
      <c r="A46" s="122">
        <v>44579</v>
      </c>
      <c r="B46" s="131">
        <v>0</v>
      </c>
      <c r="C46" s="131">
        <v>0</v>
      </c>
      <c r="D46" s="131">
        <v>0</v>
      </c>
      <c r="E46" s="132">
        <v>0</v>
      </c>
    </row>
    <row r="47" spans="1:5" ht="15" customHeight="1">
      <c r="A47" s="122">
        <v>44546</v>
      </c>
      <c r="B47" s="131">
        <v>0</v>
      </c>
      <c r="C47" s="131">
        <v>0</v>
      </c>
      <c r="D47" s="131">
        <v>0</v>
      </c>
      <c r="E47" s="132">
        <v>0</v>
      </c>
    </row>
    <row r="48" spans="1:5" ht="15" customHeight="1">
      <c r="A48" s="122">
        <v>44518</v>
      </c>
      <c r="B48" s="131">
        <v>250</v>
      </c>
      <c r="C48" s="131">
        <v>0</v>
      </c>
      <c r="D48" s="131">
        <v>0</v>
      </c>
      <c r="E48" s="132">
        <v>250</v>
      </c>
    </row>
    <row r="49" spans="1:5" ht="15" customHeight="1">
      <c r="A49" s="122">
        <v>44497</v>
      </c>
      <c r="B49" s="131">
        <v>365</v>
      </c>
      <c r="C49" s="131">
        <v>0</v>
      </c>
      <c r="D49" s="131">
        <v>0</v>
      </c>
      <c r="E49" s="132">
        <v>365</v>
      </c>
    </row>
    <row r="50" spans="1:5" ht="15" customHeight="1">
      <c r="A50" s="122">
        <v>44462</v>
      </c>
      <c r="B50" s="131">
        <v>0</v>
      </c>
      <c r="C50" s="131">
        <v>0</v>
      </c>
      <c r="D50" s="131">
        <v>0</v>
      </c>
      <c r="E50" s="132">
        <v>0</v>
      </c>
    </row>
    <row r="51" spans="1:5" ht="15" customHeight="1">
      <c r="A51" s="122">
        <v>44428</v>
      </c>
      <c r="B51" s="131">
        <v>0</v>
      </c>
      <c r="C51" s="131">
        <v>0</v>
      </c>
      <c r="D51" s="131">
        <v>0</v>
      </c>
      <c r="E51" s="132">
        <v>0</v>
      </c>
    </row>
    <row r="52" spans="1:5" ht="15" customHeight="1">
      <c r="A52" s="122">
        <v>44391</v>
      </c>
      <c r="B52" s="131">
        <v>0</v>
      </c>
      <c r="C52" s="131">
        <v>0</v>
      </c>
      <c r="D52" s="131">
        <v>0</v>
      </c>
      <c r="E52" s="132">
        <v>0</v>
      </c>
    </row>
    <row r="53" spans="1:5" ht="15" customHeight="1">
      <c r="A53" s="122">
        <v>44349</v>
      </c>
      <c r="B53" s="131">
        <v>0</v>
      </c>
      <c r="C53" s="131">
        <v>0</v>
      </c>
      <c r="D53" s="131">
        <v>0</v>
      </c>
      <c r="E53" s="132">
        <v>0</v>
      </c>
    </row>
    <row r="54" spans="1:5" ht="15" customHeight="1">
      <c r="A54" s="122">
        <v>44335</v>
      </c>
      <c r="B54" s="131">
        <v>304</v>
      </c>
      <c r="C54" s="131">
        <v>0</v>
      </c>
      <c r="D54" s="131">
        <v>0</v>
      </c>
      <c r="E54" s="132">
        <v>304</v>
      </c>
    </row>
    <row r="55" spans="1:5" ht="15" customHeight="1">
      <c r="A55" s="122">
        <v>44321</v>
      </c>
      <c r="B55" s="131">
        <v>0</v>
      </c>
      <c r="C55" s="131">
        <v>0</v>
      </c>
      <c r="D55" s="131">
        <v>0</v>
      </c>
      <c r="E55" s="132">
        <v>0</v>
      </c>
    </row>
    <row r="56" spans="1:5" ht="15" customHeight="1">
      <c r="A56" s="122">
        <v>44293</v>
      </c>
      <c r="B56" s="131">
        <v>125</v>
      </c>
      <c r="C56" s="131">
        <v>300</v>
      </c>
      <c r="D56" s="131">
        <v>0</v>
      </c>
      <c r="E56" s="132">
        <v>425</v>
      </c>
    </row>
    <row r="57" spans="1:5" ht="15" customHeight="1">
      <c r="A57" s="122">
        <v>44265</v>
      </c>
      <c r="B57" s="131">
        <v>0</v>
      </c>
      <c r="C57" s="131">
        <v>0</v>
      </c>
      <c r="D57" s="131">
        <v>0</v>
      </c>
      <c r="E57" s="132">
        <v>0</v>
      </c>
    </row>
    <row r="58" spans="1:5" ht="15" customHeight="1">
      <c r="A58" s="122">
        <v>44243</v>
      </c>
      <c r="B58" s="131">
        <v>0</v>
      </c>
      <c r="C58" s="131">
        <v>0</v>
      </c>
      <c r="D58" s="131">
        <v>0</v>
      </c>
      <c r="E58" s="132">
        <v>0</v>
      </c>
    </row>
    <row r="59" spans="1:5" ht="15" customHeight="1">
      <c r="A59" s="125">
        <v>44204</v>
      </c>
      <c r="B59" s="131">
        <v>24</v>
      </c>
      <c r="C59" s="131">
        <v>0</v>
      </c>
      <c r="D59" s="131">
        <v>0</v>
      </c>
      <c r="E59" s="132">
        <f>SUM(B59:D59)</f>
        <v>24</v>
      </c>
    </row>
    <row r="60" spans="1:5" ht="15" customHeight="1">
      <c r="A60" s="125">
        <v>44181</v>
      </c>
      <c r="B60" s="131">
        <v>473</v>
      </c>
      <c r="C60" s="131">
        <v>0</v>
      </c>
      <c r="D60" s="131">
        <v>11</v>
      </c>
      <c r="E60" s="132">
        <f>SUM(B60:D60)</f>
        <v>484</v>
      </c>
    </row>
    <row r="61" spans="1:5" ht="15" customHeight="1">
      <c r="A61" s="125">
        <v>44153</v>
      </c>
      <c r="B61" s="131">
        <v>600</v>
      </c>
      <c r="C61" s="131">
        <v>0</v>
      </c>
      <c r="D61" s="131">
        <v>20</v>
      </c>
      <c r="E61" s="132">
        <f t="shared" ref="E61:E67" si="0">SUM(B61:D61)</f>
        <v>620</v>
      </c>
    </row>
    <row r="62" spans="1:5" ht="15" customHeight="1">
      <c r="A62" s="125">
        <v>44123</v>
      </c>
      <c r="B62" s="131">
        <v>280</v>
      </c>
      <c r="C62" s="131">
        <v>0</v>
      </c>
      <c r="D62" s="131">
        <v>0</v>
      </c>
      <c r="E62" s="132">
        <f t="shared" si="0"/>
        <v>280</v>
      </c>
    </row>
    <row r="63" spans="1:5" ht="15" customHeight="1">
      <c r="A63" s="125">
        <v>44095</v>
      </c>
      <c r="B63" s="131">
        <v>0</v>
      </c>
      <c r="C63" s="131">
        <v>0</v>
      </c>
      <c r="D63" s="131">
        <v>0</v>
      </c>
      <c r="E63" s="132">
        <f t="shared" si="0"/>
        <v>0</v>
      </c>
    </row>
    <row r="64" spans="1:5" ht="15" customHeight="1">
      <c r="A64" s="125">
        <v>44063</v>
      </c>
      <c r="B64" s="131">
        <v>0</v>
      </c>
      <c r="C64" s="131">
        <v>0</v>
      </c>
      <c r="D64" s="131">
        <v>0</v>
      </c>
      <c r="E64" s="132">
        <f t="shared" si="0"/>
        <v>0</v>
      </c>
    </row>
    <row r="65" spans="1:5" ht="15" customHeight="1">
      <c r="A65" s="125">
        <v>44029</v>
      </c>
      <c r="B65" s="131">
        <v>0</v>
      </c>
      <c r="C65" s="131">
        <v>0</v>
      </c>
      <c r="D65" s="131">
        <v>0</v>
      </c>
      <c r="E65" s="132">
        <f t="shared" si="0"/>
        <v>0</v>
      </c>
    </row>
    <row r="66" spans="1:5" ht="15" customHeight="1">
      <c r="A66" s="125">
        <v>43998</v>
      </c>
      <c r="B66" s="131">
        <v>460</v>
      </c>
      <c r="C66" s="131">
        <v>1090</v>
      </c>
      <c r="D66" s="131">
        <v>0</v>
      </c>
      <c r="E66" s="132">
        <f t="shared" si="0"/>
        <v>1550</v>
      </c>
    </row>
    <row r="67" spans="1:5" ht="15" customHeight="1">
      <c r="A67" s="125">
        <v>43972</v>
      </c>
      <c r="B67" s="131">
        <v>929</v>
      </c>
      <c r="C67" s="131">
        <v>310</v>
      </c>
      <c r="D67" s="131">
        <v>0</v>
      </c>
      <c r="E67" s="132">
        <f t="shared" si="0"/>
        <v>1239</v>
      </c>
    </row>
    <row r="68" spans="1:5" ht="15" customHeight="1">
      <c r="A68" s="125">
        <v>43937</v>
      </c>
      <c r="B68" s="131">
        <v>974</v>
      </c>
      <c r="C68" s="131">
        <v>244</v>
      </c>
      <c r="D68" s="131">
        <v>0</v>
      </c>
      <c r="E68" s="132">
        <f t="shared" ref="E68:E73" si="1">SUM(B68:D68)</f>
        <v>1218</v>
      </c>
    </row>
    <row r="69" spans="1:5" ht="15" customHeight="1">
      <c r="A69" s="125">
        <v>43906</v>
      </c>
      <c r="B69" s="131">
        <v>1627</v>
      </c>
      <c r="C69" s="131">
        <v>181</v>
      </c>
      <c r="D69" s="131">
        <v>0</v>
      </c>
      <c r="E69" s="132">
        <f t="shared" si="1"/>
        <v>1808</v>
      </c>
    </row>
    <row r="70" spans="1:5" ht="15" customHeight="1">
      <c r="A70" s="125">
        <v>43882</v>
      </c>
      <c r="B70" s="131">
        <v>905</v>
      </c>
      <c r="C70" s="131">
        <v>47</v>
      </c>
      <c r="D70" s="131">
        <v>0</v>
      </c>
      <c r="E70" s="132">
        <f t="shared" si="1"/>
        <v>952</v>
      </c>
    </row>
    <row r="71" spans="1:5" ht="15" customHeight="1">
      <c r="A71" s="125">
        <v>43868</v>
      </c>
      <c r="B71" s="131">
        <v>652</v>
      </c>
      <c r="C71" s="131">
        <v>435</v>
      </c>
      <c r="D71" s="131">
        <v>0</v>
      </c>
      <c r="E71" s="132">
        <f t="shared" si="1"/>
        <v>1087</v>
      </c>
    </row>
    <row r="72" spans="1:5" ht="15" customHeight="1">
      <c r="A72" s="125">
        <v>43837</v>
      </c>
      <c r="B72" s="131">
        <v>843</v>
      </c>
      <c r="C72" s="131">
        <v>562</v>
      </c>
      <c r="D72" s="131">
        <v>0</v>
      </c>
      <c r="E72" s="132">
        <f t="shared" si="1"/>
        <v>1405</v>
      </c>
    </row>
    <row r="73" spans="1:5" ht="15" customHeight="1">
      <c r="A73" s="125">
        <v>43819</v>
      </c>
      <c r="B73" s="131">
        <v>1022</v>
      </c>
      <c r="C73" s="131">
        <v>551</v>
      </c>
      <c r="D73" s="131">
        <v>0</v>
      </c>
      <c r="E73" s="132">
        <f t="shared" si="1"/>
        <v>1573</v>
      </c>
    </row>
    <row r="74" spans="1:5" ht="15" customHeight="1">
      <c r="A74" s="125" t="s">
        <v>39</v>
      </c>
      <c r="B74" s="131" t="s">
        <v>40</v>
      </c>
      <c r="C74" s="131" t="s">
        <v>41</v>
      </c>
      <c r="D74" s="131" t="s">
        <v>35</v>
      </c>
      <c r="E74" s="132" t="s">
        <v>42</v>
      </c>
    </row>
    <row r="75" spans="1:5" ht="15" customHeight="1">
      <c r="A75" s="125">
        <v>43784</v>
      </c>
      <c r="B75" s="131">
        <v>690</v>
      </c>
      <c r="C75" s="131">
        <v>462</v>
      </c>
      <c r="D75" s="131">
        <v>0</v>
      </c>
      <c r="E75" s="132">
        <f>SUM(B75:D75)</f>
        <v>1152</v>
      </c>
    </row>
    <row r="76" spans="1:5" ht="15" customHeight="1">
      <c r="A76" s="125">
        <v>43759</v>
      </c>
      <c r="B76" s="131">
        <v>540</v>
      </c>
      <c r="C76" s="131">
        <v>1005</v>
      </c>
      <c r="D76" s="131">
        <v>0</v>
      </c>
      <c r="E76" s="132">
        <f t="shared" ref="E76:E81" si="2">SUM(B76:D76)</f>
        <v>1545</v>
      </c>
    </row>
    <row r="77" spans="1:5" ht="15" customHeight="1">
      <c r="A77" s="125">
        <v>43720</v>
      </c>
      <c r="B77" s="131">
        <v>806</v>
      </c>
      <c r="C77" s="131">
        <v>201</v>
      </c>
      <c r="D77" s="131">
        <v>0</v>
      </c>
      <c r="E77" s="132">
        <f t="shared" si="2"/>
        <v>1007</v>
      </c>
    </row>
    <row r="78" spans="1:5" ht="15" customHeight="1">
      <c r="A78" s="125">
        <v>43692</v>
      </c>
      <c r="B78" s="131">
        <v>348</v>
      </c>
      <c r="C78" s="131">
        <v>20</v>
      </c>
      <c r="D78" s="131">
        <v>0</v>
      </c>
      <c r="E78" s="132">
        <f t="shared" si="2"/>
        <v>368</v>
      </c>
    </row>
    <row r="79" spans="1:5" ht="15" customHeight="1">
      <c r="A79" s="125">
        <v>43662</v>
      </c>
      <c r="B79" s="131">
        <v>0</v>
      </c>
      <c r="C79" s="131">
        <v>0</v>
      </c>
      <c r="D79" s="131">
        <v>0</v>
      </c>
      <c r="E79" s="132">
        <f t="shared" si="2"/>
        <v>0</v>
      </c>
    </row>
    <row r="80" spans="1:5" ht="15" customHeight="1">
      <c r="A80" s="125">
        <v>43641</v>
      </c>
      <c r="B80" s="131">
        <v>0</v>
      </c>
      <c r="C80" s="131">
        <v>0</v>
      </c>
      <c r="D80" s="131">
        <v>0</v>
      </c>
      <c r="E80" s="132">
        <f t="shared" si="2"/>
        <v>0</v>
      </c>
    </row>
    <row r="81" spans="1:5" ht="15" customHeight="1">
      <c r="A81" s="125">
        <v>43628</v>
      </c>
      <c r="B81" s="131">
        <v>0</v>
      </c>
      <c r="C81" s="131">
        <v>0</v>
      </c>
      <c r="D81" s="131">
        <v>0</v>
      </c>
      <c r="E81" s="132">
        <f t="shared" si="2"/>
        <v>0</v>
      </c>
    </row>
    <row r="82" spans="1:5" ht="15" customHeight="1">
      <c r="A82" s="125">
        <v>43605</v>
      </c>
      <c r="B82" s="131">
        <v>452</v>
      </c>
      <c r="C82" s="131">
        <v>0</v>
      </c>
      <c r="D82" s="131">
        <v>0</v>
      </c>
      <c r="E82" s="132">
        <f t="shared" ref="E82:E87" si="3">SUM(B82:D82)</f>
        <v>452</v>
      </c>
    </row>
    <row r="83" spans="1:5" ht="15" customHeight="1">
      <c r="A83" s="125">
        <v>43594</v>
      </c>
      <c r="B83" s="131">
        <v>0</v>
      </c>
      <c r="C83" s="131">
        <v>0</v>
      </c>
      <c r="D83" s="131">
        <v>0</v>
      </c>
      <c r="E83" s="132">
        <f t="shared" si="3"/>
        <v>0</v>
      </c>
    </row>
    <row r="84" spans="1:5" ht="15" customHeight="1">
      <c r="A84" s="125">
        <v>43579</v>
      </c>
      <c r="B84" s="131">
        <v>1087</v>
      </c>
      <c r="C84" s="131">
        <v>57</v>
      </c>
      <c r="D84" s="131">
        <v>0</v>
      </c>
      <c r="E84" s="132">
        <f t="shared" si="3"/>
        <v>1144</v>
      </c>
    </row>
    <row r="85" spans="1:5" ht="15" customHeight="1">
      <c r="A85" s="125">
        <v>43535</v>
      </c>
      <c r="B85" s="131">
        <v>743</v>
      </c>
      <c r="C85" s="131">
        <v>39</v>
      </c>
      <c r="D85" s="131">
        <v>0</v>
      </c>
      <c r="E85" s="132">
        <f t="shared" si="3"/>
        <v>782</v>
      </c>
    </row>
    <row r="86" spans="1:5" ht="15" customHeight="1">
      <c r="A86" s="125">
        <v>43516</v>
      </c>
      <c r="B86" s="131">
        <v>84</v>
      </c>
      <c r="C86" s="131">
        <v>0</v>
      </c>
      <c r="D86" s="131">
        <v>0</v>
      </c>
      <c r="E86" s="132">
        <f t="shared" si="3"/>
        <v>84</v>
      </c>
    </row>
    <row r="87" spans="1:5" ht="15" customHeight="1">
      <c r="A87" s="125">
        <v>43475</v>
      </c>
      <c r="B87" s="131">
        <v>0</v>
      </c>
      <c r="C87" s="131">
        <v>0</v>
      </c>
      <c r="D87" s="131">
        <v>0</v>
      </c>
      <c r="E87" s="132">
        <f t="shared" si="3"/>
        <v>0</v>
      </c>
    </row>
    <row r="88" spans="1:5" ht="15" customHeight="1">
      <c r="A88" s="125">
        <v>43454</v>
      </c>
      <c r="B88" s="131">
        <v>205</v>
      </c>
      <c r="C88" s="131">
        <v>88</v>
      </c>
      <c r="D88" s="131">
        <v>0</v>
      </c>
      <c r="E88" s="132">
        <f t="shared" ref="E88:E93" si="4">SUM(B88:D88)</f>
        <v>293</v>
      </c>
    </row>
    <row r="89" spans="1:5" ht="15" customHeight="1">
      <c r="A89" s="125" t="s">
        <v>36</v>
      </c>
      <c r="B89" s="131">
        <v>191</v>
      </c>
      <c r="C89" s="131">
        <v>34</v>
      </c>
      <c r="D89" s="131">
        <v>0</v>
      </c>
      <c r="E89" s="132">
        <f t="shared" si="4"/>
        <v>225</v>
      </c>
    </row>
    <row r="90" spans="1:5" ht="15" customHeight="1">
      <c r="A90" s="125">
        <v>43416</v>
      </c>
      <c r="B90" s="131">
        <v>436</v>
      </c>
      <c r="C90" s="131">
        <v>290</v>
      </c>
      <c r="D90" s="131">
        <v>0</v>
      </c>
      <c r="E90" s="132">
        <f t="shared" si="4"/>
        <v>726</v>
      </c>
    </row>
    <row r="91" spans="1:5" ht="15" customHeight="1">
      <c r="A91" s="125">
        <v>43378</v>
      </c>
      <c r="B91" s="131">
        <v>397</v>
      </c>
      <c r="C91" s="131">
        <v>95</v>
      </c>
      <c r="D91" s="131">
        <v>0</v>
      </c>
      <c r="E91" s="132">
        <f t="shared" si="4"/>
        <v>492</v>
      </c>
    </row>
    <row r="92" spans="1:5" ht="15" customHeight="1">
      <c r="A92" s="125">
        <v>43348</v>
      </c>
      <c r="B92" s="131">
        <v>0</v>
      </c>
      <c r="C92" s="131">
        <v>0</v>
      </c>
      <c r="D92" s="131">
        <v>0</v>
      </c>
      <c r="E92" s="132">
        <f t="shared" si="4"/>
        <v>0</v>
      </c>
    </row>
    <row r="93" spans="1:5" ht="15" customHeight="1">
      <c r="A93" s="125">
        <v>43321</v>
      </c>
      <c r="B93" s="131">
        <v>0</v>
      </c>
      <c r="C93" s="131">
        <v>0</v>
      </c>
      <c r="D93" s="131">
        <v>0</v>
      </c>
      <c r="E93" s="132">
        <f t="shared" si="4"/>
        <v>0</v>
      </c>
    </row>
    <row r="94" spans="1:5" ht="15" customHeight="1">
      <c r="A94" s="125">
        <v>43283</v>
      </c>
      <c r="B94" s="131">
        <v>0</v>
      </c>
      <c r="C94" s="131">
        <v>0</v>
      </c>
      <c r="D94" s="131">
        <v>0</v>
      </c>
      <c r="E94" s="132">
        <v>0</v>
      </c>
    </row>
    <row r="95" spans="1:5" ht="15" customHeight="1">
      <c r="A95" s="125">
        <v>43256</v>
      </c>
      <c r="B95" s="131">
        <v>0</v>
      </c>
      <c r="C95" s="131">
        <v>0</v>
      </c>
      <c r="D95" s="131">
        <v>0</v>
      </c>
      <c r="E95" s="132">
        <f t="shared" ref="E95:E100" si="5">SUM(B95:D95)</f>
        <v>0</v>
      </c>
    </row>
    <row r="96" spans="1:5" ht="15" customHeight="1">
      <c r="A96" s="125">
        <v>43221</v>
      </c>
      <c r="B96" s="131">
        <v>308</v>
      </c>
      <c r="C96" s="131">
        <v>77</v>
      </c>
      <c r="D96" s="131">
        <v>0</v>
      </c>
      <c r="E96" s="132">
        <f t="shared" si="5"/>
        <v>385</v>
      </c>
    </row>
    <row r="97" spans="1:6" ht="15" customHeight="1">
      <c r="A97" s="125">
        <v>43194</v>
      </c>
      <c r="B97" s="131">
        <v>58</v>
      </c>
      <c r="C97" s="131">
        <v>0</v>
      </c>
      <c r="D97" s="131">
        <v>0</v>
      </c>
      <c r="E97" s="132">
        <f t="shared" si="5"/>
        <v>58</v>
      </c>
      <c r="F97" s="73"/>
    </row>
    <row r="98" spans="1:6" ht="15" customHeight="1">
      <c r="A98" s="125">
        <v>43166</v>
      </c>
      <c r="B98" s="131">
        <v>263</v>
      </c>
      <c r="C98" s="131">
        <v>0</v>
      </c>
      <c r="D98" s="131">
        <v>0</v>
      </c>
      <c r="E98" s="132">
        <f t="shared" si="5"/>
        <v>263</v>
      </c>
    </row>
    <row r="99" spans="1:6" ht="15" customHeight="1">
      <c r="A99" s="125">
        <v>43136</v>
      </c>
      <c r="B99" s="131">
        <v>130</v>
      </c>
      <c r="C99" s="131">
        <v>0</v>
      </c>
      <c r="D99" s="131">
        <v>0</v>
      </c>
      <c r="E99" s="132">
        <f t="shared" si="5"/>
        <v>130</v>
      </c>
    </row>
    <row r="100" spans="1:6" ht="15" customHeight="1">
      <c r="A100" s="125">
        <v>43104</v>
      </c>
      <c r="B100" s="131">
        <v>0</v>
      </c>
      <c r="C100" s="131">
        <v>0</v>
      </c>
      <c r="D100" s="131">
        <v>0</v>
      </c>
      <c r="E100" s="132">
        <f t="shared" si="5"/>
        <v>0</v>
      </c>
    </row>
    <row r="101" spans="1:6" ht="15" customHeight="1">
      <c r="A101" s="125">
        <v>43070</v>
      </c>
      <c r="B101" s="131">
        <v>3</v>
      </c>
      <c r="C101" s="131">
        <v>57</v>
      </c>
      <c r="D101" s="131">
        <v>0</v>
      </c>
      <c r="E101" s="132">
        <f t="shared" ref="E101:E106" si="6">SUM(B101:D101)</f>
        <v>60</v>
      </c>
    </row>
    <row r="102" spans="1:6" ht="15" customHeight="1">
      <c r="A102" s="125">
        <v>43056</v>
      </c>
      <c r="B102" s="131">
        <v>0</v>
      </c>
      <c r="C102" s="131">
        <v>0</v>
      </c>
      <c r="D102" s="131">
        <v>0</v>
      </c>
      <c r="E102" s="132">
        <f t="shared" si="6"/>
        <v>0</v>
      </c>
    </row>
    <row r="103" spans="1:6" ht="15" customHeight="1">
      <c r="A103" s="125">
        <v>43038</v>
      </c>
      <c r="B103" s="131">
        <v>840</v>
      </c>
      <c r="C103" s="131">
        <v>360</v>
      </c>
      <c r="D103" s="131">
        <v>0</v>
      </c>
      <c r="E103" s="132">
        <f t="shared" si="6"/>
        <v>1200</v>
      </c>
    </row>
    <row r="104" spans="1:6" ht="15" customHeight="1">
      <c r="A104" s="125">
        <v>42986</v>
      </c>
      <c r="B104" s="131">
        <v>142</v>
      </c>
      <c r="C104" s="131">
        <v>110</v>
      </c>
      <c r="D104" s="131"/>
      <c r="E104" s="132">
        <f t="shared" si="6"/>
        <v>252</v>
      </c>
    </row>
    <row r="105" spans="1:6" ht="15" customHeight="1">
      <c r="A105" s="125">
        <v>42954</v>
      </c>
      <c r="B105" s="131">
        <v>0</v>
      </c>
      <c r="C105" s="131">
        <v>0</v>
      </c>
      <c r="D105" s="131">
        <v>0</v>
      </c>
      <c r="E105" s="132">
        <f t="shared" si="6"/>
        <v>0</v>
      </c>
    </row>
    <row r="106" spans="1:6" ht="15" customHeight="1">
      <c r="A106" s="125">
        <v>42927</v>
      </c>
      <c r="B106" s="131">
        <v>0</v>
      </c>
      <c r="C106" s="131">
        <v>0</v>
      </c>
      <c r="D106" s="131">
        <v>0</v>
      </c>
      <c r="E106" s="132">
        <f t="shared" si="6"/>
        <v>0</v>
      </c>
    </row>
    <row r="107" spans="1:6" ht="15" customHeight="1">
      <c r="A107" s="125">
        <v>42891</v>
      </c>
      <c r="B107" s="131">
        <v>0</v>
      </c>
      <c r="C107" s="131">
        <v>0</v>
      </c>
      <c r="D107" s="131">
        <v>0</v>
      </c>
      <c r="E107" s="132">
        <f t="shared" ref="E107:E112" si="7">SUM(B107:D107)</f>
        <v>0</v>
      </c>
    </row>
    <row r="108" spans="1:6" ht="15" customHeight="1">
      <c r="A108" s="125">
        <v>42877</v>
      </c>
      <c r="B108" s="131">
        <v>365</v>
      </c>
      <c r="C108" s="131">
        <v>0</v>
      </c>
      <c r="D108" s="131">
        <v>0</v>
      </c>
      <c r="E108" s="132">
        <f t="shared" si="7"/>
        <v>365</v>
      </c>
    </row>
    <row r="109" spans="1:6">
      <c r="A109" s="125">
        <v>42857</v>
      </c>
      <c r="B109" s="131">
        <v>0</v>
      </c>
      <c r="C109" s="131">
        <v>0</v>
      </c>
      <c r="D109" s="131">
        <v>0</v>
      </c>
      <c r="E109" s="132">
        <f t="shared" si="7"/>
        <v>0</v>
      </c>
    </row>
    <row r="110" spans="1:6">
      <c r="A110" s="125">
        <v>42832</v>
      </c>
      <c r="B110" s="131">
        <v>400</v>
      </c>
      <c r="C110" s="131">
        <v>0</v>
      </c>
      <c r="D110" s="131">
        <v>0</v>
      </c>
      <c r="E110" s="132">
        <f t="shared" si="7"/>
        <v>400</v>
      </c>
    </row>
    <row r="111" spans="1:6">
      <c r="A111" s="125">
        <v>42803</v>
      </c>
      <c r="B111" s="131">
        <v>0</v>
      </c>
      <c r="C111" s="131">
        <v>0</v>
      </c>
      <c r="D111" s="131">
        <v>0</v>
      </c>
      <c r="E111" s="132">
        <f t="shared" si="7"/>
        <v>0</v>
      </c>
    </row>
    <row r="112" spans="1:6">
      <c r="A112" s="125">
        <v>42781</v>
      </c>
      <c r="B112" s="131">
        <v>150</v>
      </c>
      <c r="C112" s="131">
        <v>0</v>
      </c>
      <c r="D112" s="131"/>
      <c r="E112" s="132">
        <f t="shared" si="7"/>
        <v>150</v>
      </c>
    </row>
    <row r="113" spans="1:5">
      <c r="A113" s="122">
        <v>42778</v>
      </c>
      <c r="B113" s="131">
        <v>0</v>
      </c>
      <c r="C113" s="131">
        <v>0</v>
      </c>
      <c r="D113" s="131">
        <v>0</v>
      </c>
      <c r="E113" s="132">
        <v>0</v>
      </c>
    </row>
    <row r="114" spans="1:5">
      <c r="A114" s="125">
        <v>42753</v>
      </c>
      <c r="B114" s="131">
        <v>161</v>
      </c>
      <c r="C114" s="131">
        <v>18</v>
      </c>
      <c r="D114" s="131">
        <v>0</v>
      </c>
      <c r="E114" s="132">
        <f>SUM(B114:D114)</f>
        <v>179</v>
      </c>
    </row>
    <row r="115" spans="1:5">
      <c r="A115" s="125">
        <v>42712</v>
      </c>
      <c r="B115" s="131">
        <v>840</v>
      </c>
      <c r="C115" s="131">
        <v>1260</v>
      </c>
      <c r="D115" s="131">
        <v>0</v>
      </c>
      <c r="E115" s="132">
        <f t="shared" ref="E115:E120" si="8">SUM(B115:D115)</f>
        <v>2100</v>
      </c>
    </row>
    <row r="116" spans="1:5">
      <c r="A116" s="125">
        <v>42697</v>
      </c>
      <c r="B116" s="131">
        <v>840</v>
      </c>
      <c r="C116" s="131">
        <v>1260</v>
      </c>
      <c r="D116" s="131">
        <v>0</v>
      </c>
      <c r="E116" s="132">
        <f t="shared" si="8"/>
        <v>2100</v>
      </c>
    </row>
    <row r="117" spans="1:5">
      <c r="A117" s="125">
        <v>42676</v>
      </c>
      <c r="B117" s="131">
        <v>652</v>
      </c>
      <c r="C117" s="131">
        <v>0</v>
      </c>
      <c r="D117" s="131">
        <v>0</v>
      </c>
      <c r="E117" s="132">
        <f t="shared" si="8"/>
        <v>652</v>
      </c>
    </row>
    <row r="118" spans="1:5">
      <c r="A118" s="125">
        <v>42650</v>
      </c>
      <c r="B118" s="131">
        <v>450</v>
      </c>
      <c r="C118" s="131">
        <v>0</v>
      </c>
      <c r="D118" s="131">
        <v>0</v>
      </c>
      <c r="E118" s="132">
        <f t="shared" si="8"/>
        <v>450</v>
      </c>
    </row>
    <row r="119" spans="1:5">
      <c r="A119" s="125">
        <v>42614</v>
      </c>
      <c r="B119" s="131">
        <v>0</v>
      </c>
      <c r="C119" s="131">
        <v>0</v>
      </c>
      <c r="D119" s="131">
        <v>0</v>
      </c>
      <c r="E119" s="132">
        <f t="shared" si="8"/>
        <v>0</v>
      </c>
    </row>
    <row r="120" spans="1:5">
      <c r="A120" s="125">
        <v>42600</v>
      </c>
      <c r="B120" s="131">
        <v>0</v>
      </c>
      <c r="C120" s="131">
        <v>0</v>
      </c>
      <c r="D120" s="131">
        <v>0</v>
      </c>
      <c r="E120" s="132">
        <f t="shared" si="8"/>
        <v>0</v>
      </c>
    </row>
    <row r="121" spans="1:5">
      <c r="A121" s="125">
        <v>42576</v>
      </c>
      <c r="B121" s="131">
        <v>0</v>
      </c>
      <c r="C121" s="131">
        <v>0</v>
      </c>
      <c r="D121" s="131">
        <v>0</v>
      </c>
      <c r="E121" s="132">
        <v>0</v>
      </c>
    </row>
    <row r="122" spans="1:5">
      <c r="A122" s="125">
        <v>42534</v>
      </c>
      <c r="B122" s="131">
        <v>500</v>
      </c>
      <c r="C122" s="131">
        <v>0</v>
      </c>
      <c r="D122" s="131">
        <v>0</v>
      </c>
      <c r="E122" s="132">
        <f t="shared" ref="E122:E127" si="9">SUM(B122:D122)</f>
        <v>500</v>
      </c>
    </row>
    <row r="123" spans="1:5">
      <c r="A123" s="125">
        <v>42531</v>
      </c>
      <c r="B123" s="131">
        <v>0</v>
      </c>
      <c r="C123" s="131">
        <v>0</v>
      </c>
      <c r="D123" s="131">
        <v>0</v>
      </c>
      <c r="E123" s="132">
        <f t="shared" si="9"/>
        <v>0</v>
      </c>
    </row>
    <row r="124" spans="1:5">
      <c r="A124" s="125">
        <v>42509</v>
      </c>
      <c r="B124" s="131">
        <v>0</v>
      </c>
      <c r="C124" s="131">
        <v>0</v>
      </c>
      <c r="D124" s="131">
        <v>0</v>
      </c>
      <c r="E124" s="132">
        <f t="shared" si="9"/>
        <v>0</v>
      </c>
    </row>
    <row r="125" spans="1:5">
      <c r="A125" s="125">
        <v>42489</v>
      </c>
      <c r="B125" s="131">
        <v>450</v>
      </c>
      <c r="C125" s="131">
        <v>0</v>
      </c>
      <c r="D125" s="131">
        <v>0</v>
      </c>
      <c r="E125" s="132">
        <f t="shared" si="9"/>
        <v>450</v>
      </c>
    </row>
    <row r="126" spans="1:5">
      <c r="A126" s="125">
        <v>42475</v>
      </c>
      <c r="B126" s="131">
        <v>731</v>
      </c>
      <c r="C126" s="131">
        <v>0</v>
      </c>
      <c r="D126" s="131">
        <v>0</v>
      </c>
      <c r="E126" s="132">
        <f t="shared" si="9"/>
        <v>731</v>
      </c>
    </row>
    <row r="127" spans="1:5">
      <c r="A127" s="125">
        <v>42468</v>
      </c>
      <c r="B127" s="131">
        <v>743</v>
      </c>
      <c r="C127" s="131">
        <v>0</v>
      </c>
      <c r="D127" s="131">
        <v>0</v>
      </c>
      <c r="E127" s="132">
        <f t="shared" si="9"/>
        <v>743</v>
      </c>
    </row>
    <row r="128" spans="1:5">
      <c r="A128" s="125">
        <v>42460</v>
      </c>
      <c r="B128" s="131">
        <v>600</v>
      </c>
      <c r="C128" s="131">
        <v>0</v>
      </c>
      <c r="D128" s="131">
        <v>0</v>
      </c>
      <c r="E128" s="132">
        <f t="shared" ref="E128:E133" si="10">SUM(B128:D128)</f>
        <v>600</v>
      </c>
    </row>
    <row r="129" spans="1:5">
      <c r="A129" s="125">
        <v>42446</v>
      </c>
      <c r="B129" s="131">
        <v>1350</v>
      </c>
      <c r="C129" s="131">
        <v>0</v>
      </c>
      <c r="D129" s="131">
        <v>0</v>
      </c>
      <c r="E129" s="132">
        <f t="shared" si="10"/>
        <v>1350</v>
      </c>
    </row>
    <row r="130" spans="1:5">
      <c r="A130" s="125">
        <v>42404</v>
      </c>
      <c r="B130" s="131">
        <v>0</v>
      </c>
      <c r="C130" s="131">
        <v>0</v>
      </c>
      <c r="D130" s="131">
        <v>0</v>
      </c>
      <c r="E130" s="132">
        <f t="shared" si="10"/>
        <v>0</v>
      </c>
    </row>
    <row r="131" spans="1:5">
      <c r="A131" s="125">
        <v>42377</v>
      </c>
      <c r="B131" s="131">
        <v>0</v>
      </c>
      <c r="C131" s="131">
        <v>0</v>
      </c>
      <c r="D131" s="131">
        <v>0</v>
      </c>
      <c r="E131" s="132">
        <f t="shared" si="10"/>
        <v>0</v>
      </c>
    </row>
    <row r="132" spans="1:5">
      <c r="A132" s="125">
        <v>42346</v>
      </c>
      <c r="B132" s="131">
        <v>0</v>
      </c>
      <c r="C132" s="131">
        <v>0</v>
      </c>
      <c r="D132" s="131">
        <v>0</v>
      </c>
      <c r="E132" s="132">
        <f t="shared" si="10"/>
        <v>0</v>
      </c>
    </row>
    <row r="133" spans="1:5">
      <c r="A133" s="125">
        <v>42335</v>
      </c>
      <c r="B133" s="131">
        <v>9</v>
      </c>
      <c r="C133" s="131">
        <v>0</v>
      </c>
      <c r="D133" s="131">
        <v>0</v>
      </c>
      <c r="E133" s="132">
        <f t="shared" si="10"/>
        <v>9</v>
      </c>
    </row>
    <row r="134" spans="1:5">
      <c r="A134" s="125">
        <v>42326</v>
      </c>
      <c r="B134" s="131">
        <v>226</v>
      </c>
      <c r="C134" s="131">
        <v>0</v>
      </c>
      <c r="D134" s="131">
        <v>0</v>
      </c>
      <c r="E134" s="132">
        <f t="shared" ref="E134:E139" si="11">SUM(B134:D134)</f>
        <v>226</v>
      </c>
    </row>
    <row r="135" spans="1:5">
      <c r="A135" s="125">
        <v>42312</v>
      </c>
      <c r="B135" s="131">
        <v>320</v>
      </c>
      <c r="C135" s="131">
        <v>80</v>
      </c>
      <c r="D135" s="131">
        <v>0</v>
      </c>
      <c r="E135" s="132">
        <f t="shared" si="11"/>
        <v>400</v>
      </c>
    </row>
    <row r="136" spans="1:5">
      <c r="A136" s="125">
        <v>42306</v>
      </c>
      <c r="B136" s="131">
        <v>200</v>
      </c>
      <c r="C136" s="131">
        <v>800</v>
      </c>
      <c r="D136" s="131"/>
      <c r="E136" s="132">
        <f t="shared" si="11"/>
        <v>1000</v>
      </c>
    </row>
    <row r="137" spans="1:5">
      <c r="A137" s="125">
        <v>42298</v>
      </c>
      <c r="B137" s="131">
        <v>300</v>
      </c>
      <c r="C137" s="131">
        <v>900</v>
      </c>
      <c r="D137" s="131">
        <v>0</v>
      </c>
      <c r="E137" s="132">
        <f t="shared" si="11"/>
        <v>1200</v>
      </c>
    </row>
    <row r="138" spans="1:5">
      <c r="A138" s="125">
        <v>42289</v>
      </c>
      <c r="B138" s="131">
        <v>200</v>
      </c>
      <c r="C138" s="131">
        <v>100</v>
      </c>
      <c r="D138" s="131">
        <v>0</v>
      </c>
      <c r="E138" s="132">
        <f t="shared" si="11"/>
        <v>300</v>
      </c>
    </row>
    <row r="139" spans="1:5">
      <c r="A139" s="125">
        <v>42248</v>
      </c>
      <c r="B139" s="131">
        <v>0</v>
      </c>
      <c r="C139" s="131">
        <v>0</v>
      </c>
      <c r="D139" s="131">
        <v>0</v>
      </c>
      <c r="E139" s="132">
        <f t="shared" si="11"/>
        <v>0</v>
      </c>
    </row>
    <row r="140" spans="1:5">
      <c r="A140" s="125">
        <v>42219</v>
      </c>
      <c r="B140" s="131">
        <v>0</v>
      </c>
      <c r="C140" s="131">
        <v>0</v>
      </c>
      <c r="D140" s="131">
        <v>0</v>
      </c>
      <c r="E140" s="132">
        <f t="shared" ref="E140:E145" si="12">SUM(B140:D140)</f>
        <v>0</v>
      </c>
    </row>
    <row r="141" spans="1:5">
      <c r="A141" s="125">
        <v>42199</v>
      </c>
      <c r="B141" s="131">
        <v>0</v>
      </c>
      <c r="C141" s="131">
        <v>0</v>
      </c>
      <c r="D141" s="131">
        <v>0</v>
      </c>
      <c r="E141" s="132">
        <f t="shared" si="12"/>
        <v>0</v>
      </c>
    </row>
    <row r="142" spans="1:5">
      <c r="A142" s="125">
        <v>42179</v>
      </c>
      <c r="B142" s="131">
        <v>0</v>
      </c>
      <c r="C142" s="131">
        <v>0</v>
      </c>
      <c r="D142" s="131">
        <v>0</v>
      </c>
      <c r="E142" s="132">
        <f t="shared" si="12"/>
        <v>0</v>
      </c>
    </row>
    <row r="143" spans="1:5">
      <c r="A143" s="125">
        <v>42153</v>
      </c>
      <c r="B143" s="131">
        <v>0</v>
      </c>
      <c r="C143" s="131">
        <v>0</v>
      </c>
      <c r="D143" s="131">
        <v>0</v>
      </c>
      <c r="E143" s="132">
        <f t="shared" si="12"/>
        <v>0</v>
      </c>
    </row>
    <row r="144" spans="1:5">
      <c r="A144" s="125">
        <v>42124</v>
      </c>
      <c r="B144" s="131">
        <v>0</v>
      </c>
      <c r="C144" s="131">
        <v>0</v>
      </c>
      <c r="D144" s="131">
        <v>0</v>
      </c>
      <c r="E144" s="132">
        <f t="shared" si="12"/>
        <v>0</v>
      </c>
    </row>
    <row r="145" spans="1:5">
      <c r="A145" s="125">
        <v>42090</v>
      </c>
      <c r="B145" s="131">
        <v>0</v>
      </c>
      <c r="C145" s="131">
        <v>0</v>
      </c>
      <c r="D145" s="131">
        <v>0</v>
      </c>
      <c r="E145" s="132">
        <f t="shared" si="12"/>
        <v>0</v>
      </c>
    </row>
    <row r="146" spans="1:5">
      <c r="A146" s="125">
        <v>42059</v>
      </c>
      <c r="B146" s="131">
        <v>0</v>
      </c>
      <c r="C146" s="131">
        <v>0</v>
      </c>
      <c r="D146" s="131">
        <v>0</v>
      </c>
      <c r="E146" s="132">
        <v>0</v>
      </c>
    </row>
    <row r="147" spans="1:5">
      <c r="A147" s="125">
        <v>42025</v>
      </c>
      <c r="B147" s="131">
        <v>0</v>
      </c>
      <c r="C147" s="131">
        <v>0</v>
      </c>
      <c r="D147" s="131">
        <v>0</v>
      </c>
      <c r="E147" s="132">
        <f>SUM(B147:D147)</f>
        <v>0</v>
      </c>
    </row>
    <row r="148" spans="1:5">
      <c r="A148" s="125">
        <v>41978</v>
      </c>
      <c r="B148" s="131">
        <v>0</v>
      </c>
      <c r="C148" s="131">
        <v>0</v>
      </c>
      <c r="D148" s="131">
        <v>0</v>
      </c>
      <c r="E148" s="132">
        <v>0</v>
      </c>
    </row>
    <row r="149" spans="1:5">
      <c r="A149" s="125">
        <v>41956</v>
      </c>
      <c r="B149" s="131">
        <v>0</v>
      </c>
      <c r="C149" s="131">
        <v>0</v>
      </c>
      <c r="D149" s="131">
        <v>0</v>
      </c>
      <c r="E149" s="132">
        <f>SUM(B149:D149)</f>
        <v>0</v>
      </c>
    </row>
    <row r="150" spans="1:5">
      <c r="A150" s="125">
        <v>41947</v>
      </c>
      <c r="B150" s="131">
        <v>0</v>
      </c>
      <c r="C150" s="131">
        <v>0</v>
      </c>
      <c r="D150" s="131">
        <v>0</v>
      </c>
      <c r="E150" s="132">
        <v>0</v>
      </c>
    </row>
    <row r="151" spans="1:5">
      <c r="A151" s="125">
        <v>41915</v>
      </c>
      <c r="B151" s="131">
        <v>0</v>
      </c>
      <c r="C151" s="131">
        <v>0</v>
      </c>
      <c r="D151" s="131">
        <v>0</v>
      </c>
      <c r="E151" s="132">
        <f>SUM(B151:D151)</f>
        <v>0</v>
      </c>
    </row>
    <row r="152" spans="1:5">
      <c r="A152" s="125">
        <v>41894</v>
      </c>
      <c r="B152" s="131">
        <v>0</v>
      </c>
      <c r="C152" s="131">
        <v>0</v>
      </c>
      <c r="D152" s="131">
        <v>0</v>
      </c>
      <c r="E152" s="132">
        <f>SUM(B152:D152)</f>
        <v>0</v>
      </c>
    </row>
    <row r="153" spans="1:5">
      <c r="A153" s="125">
        <v>41856</v>
      </c>
      <c r="B153" s="131">
        <v>0</v>
      </c>
      <c r="C153" s="131">
        <v>0</v>
      </c>
      <c r="D153" s="131">
        <v>0</v>
      </c>
      <c r="E153" s="132">
        <f t="shared" ref="E153:E158" si="13">SUM(B153:D153)</f>
        <v>0</v>
      </c>
    </row>
    <row r="154" spans="1:5">
      <c r="A154" s="125">
        <v>41824</v>
      </c>
      <c r="B154" s="131">
        <v>0</v>
      </c>
      <c r="C154" s="131">
        <v>0</v>
      </c>
      <c r="D154" s="131">
        <v>0</v>
      </c>
      <c r="E154" s="132">
        <f t="shared" si="13"/>
        <v>0</v>
      </c>
    </row>
    <row r="155" spans="1:5">
      <c r="A155" s="125">
        <v>41810</v>
      </c>
      <c r="B155" s="131">
        <v>0</v>
      </c>
      <c r="C155" s="131">
        <v>0</v>
      </c>
      <c r="D155" s="131">
        <v>0</v>
      </c>
      <c r="E155" s="132">
        <f t="shared" si="13"/>
        <v>0</v>
      </c>
    </row>
    <row r="156" spans="1:5">
      <c r="A156" s="125">
        <v>41796</v>
      </c>
      <c r="B156" s="131">
        <v>0</v>
      </c>
      <c r="C156" s="131">
        <v>0</v>
      </c>
      <c r="D156" s="131">
        <v>0</v>
      </c>
      <c r="E156" s="132">
        <f t="shared" si="13"/>
        <v>0</v>
      </c>
    </row>
    <row r="157" spans="1:5">
      <c r="A157" s="125">
        <v>41751</v>
      </c>
      <c r="B157" s="131">
        <v>0</v>
      </c>
      <c r="C157" s="131">
        <v>0</v>
      </c>
      <c r="D157" s="131">
        <v>0</v>
      </c>
      <c r="E157" s="132">
        <f t="shared" si="13"/>
        <v>0</v>
      </c>
    </row>
    <row r="158" spans="1:5">
      <c r="A158" s="125">
        <v>41705</v>
      </c>
      <c r="B158" s="131">
        <v>0</v>
      </c>
      <c r="C158" s="131">
        <v>0</v>
      </c>
      <c r="D158" s="131">
        <v>0</v>
      </c>
      <c r="E158" s="132">
        <f t="shared" si="13"/>
        <v>0</v>
      </c>
    </row>
    <row r="159" spans="1:5">
      <c r="A159" s="122">
        <v>41691</v>
      </c>
      <c r="B159" s="131">
        <v>0</v>
      </c>
      <c r="C159" s="131">
        <v>0</v>
      </c>
      <c r="D159" s="131">
        <v>0</v>
      </c>
      <c r="E159" s="132">
        <f t="shared" ref="E159:E215" si="14">SUM(B159:D159)</f>
        <v>0</v>
      </c>
    </row>
    <row r="160" spans="1:5">
      <c r="A160" s="122">
        <v>41682</v>
      </c>
      <c r="B160" s="131">
        <v>0</v>
      </c>
      <c r="C160" s="131">
        <v>0</v>
      </c>
      <c r="D160" s="131">
        <v>0</v>
      </c>
      <c r="E160" s="132">
        <f t="shared" si="14"/>
        <v>0</v>
      </c>
    </row>
    <row r="161" spans="1:5">
      <c r="A161" s="122">
        <v>41669</v>
      </c>
      <c r="B161" s="131">
        <v>0</v>
      </c>
      <c r="C161" s="131">
        <v>0</v>
      </c>
      <c r="D161" s="131">
        <v>0</v>
      </c>
      <c r="E161" s="132">
        <f t="shared" si="14"/>
        <v>0</v>
      </c>
    </row>
    <row r="162" spans="1:5">
      <c r="A162" s="122">
        <v>41663</v>
      </c>
      <c r="B162" s="131">
        <v>0</v>
      </c>
      <c r="C162" s="131">
        <v>0</v>
      </c>
      <c r="D162" s="131">
        <v>0</v>
      </c>
      <c r="E162" s="132">
        <f t="shared" si="14"/>
        <v>0</v>
      </c>
    </row>
    <row r="163" spans="1:5">
      <c r="A163" s="122">
        <v>41654</v>
      </c>
      <c r="B163" s="131">
        <v>500</v>
      </c>
      <c r="C163" s="131">
        <v>1500</v>
      </c>
      <c r="D163" s="131">
        <v>8000</v>
      </c>
      <c r="E163" s="132">
        <f t="shared" si="14"/>
        <v>10000</v>
      </c>
    </row>
    <row r="164" spans="1:5">
      <c r="A164" s="122">
        <v>41647</v>
      </c>
      <c r="B164" s="131">
        <v>1000</v>
      </c>
      <c r="C164" s="131">
        <v>5000</v>
      </c>
      <c r="D164" s="131">
        <v>2000</v>
      </c>
      <c r="E164" s="132">
        <f t="shared" si="14"/>
        <v>8000</v>
      </c>
    </row>
    <row r="165" spans="1:5">
      <c r="A165" s="122">
        <v>41626</v>
      </c>
      <c r="B165" s="131">
        <v>2000</v>
      </c>
      <c r="C165" s="131">
        <v>1000</v>
      </c>
      <c r="D165" s="131">
        <v>2000</v>
      </c>
      <c r="E165" s="132">
        <f t="shared" si="14"/>
        <v>5000</v>
      </c>
    </row>
    <row r="166" spans="1:5">
      <c r="A166" s="122">
        <v>41619</v>
      </c>
      <c r="B166" s="131">
        <v>1500</v>
      </c>
      <c r="C166" s="131">
        <v>2000</v>
      </c>
      <c r="D166" s="131">
        <v>4000</v>
      </c>
      <c r="E166" s="132">
        <f t="shared" si="14"/>
        <v>7500</v>
      </c>
    </row>
    <row r="167" spans="1:5">
      <c r="A167" s="122">
        <v>41607</v>
      </c>
      <c r="B167" s="131">
        <v>400</v>
      </c>
      <c r="C167" s="131">
        <v>1200</v>
      </c>
      <c r="D167" s="131">
        <v>1900</v>
      </c>
      <c r="E167" s="132">
        <f t="shared" si="14"/>
        <v>3500</v>
      </c>
    </row>
    <row r="168" spans="1:5">
      <c r="A168" s="122">
        <v>41599</v>
      </c>
      <c r="B168" s="131">
        <v>1000</v>
      </c>
      <c r="C168" s="131">
        <v>1000</v>
      </c>
      <c r="D168" s="131">
        <v>2500</v>
      </c>
      <c r="E168" s="132">
        <f t="shared" si="14"/>
        <v>4500</v>
      </c>
    </row>
    <row r="169" spans="1:5">
      <c r="A169" s="122">
        <v>41593</v>
      </c>
      <c r="B169" s="131">
        <v>400</v>
      </c>
      <c r="C169" s="131">
        <v>800</v>
      </c>
      <c r="D169" s="131">
        <v>1000</v>
      </c>
      <c r="E169" s="132">
        <f t="shared" si="14"/>
        <v>2200</v>
      </c>
    </row>
    <row r="170" spans="1:5">
      <c r="A170" s="122">
        <v>41586</v>
      </c>
      <c r="B170" s="131">
        <v>450</v>
      </c>
      <c r="C170" s="131">
        <v>800</v>
      </c>
      <c r="D170" s="131">
        <v>150</v>
      </c>
      <c r="E170" s="132">
        <f t="shared" si="14"/>
        <v>1400</v>
      </c>
    </row>
    <row r="171" spans="1:5">
      <c r="A171" s="122">
        <v>41579</v>
      </c>
      <c r="B171" s="131">
        <v>700</v>
      </c>
      <c r="C171" s="131">
        <v>300</v>
      </c>
      <c r="D171" s="131">
        <v>0</v>
      </c>
      <c r="E171" s="132">
        <f t="shared" si="14"/>
        <v>1000</v>
      </c>
    </row>
    <row r="172" spans="1:5">
      <c r="A172" s="122">
        <v>41575</v>
      </c>
      <c r="B172" s="131">
        <v>100</v>
      </c>
      <c r="C172" s="131">
        <v>30</v>
      </c>
      <c r="D172" s="131">
        <v>500</v>
      </c>
      <c r="E172" s="132">
        <f t="shared" si="14"/>
        <v>630</v>
      </c>
    </row>
    <row r="173" spans="1:5">
      <c r="A173" s="122">
        <v>41571</v>
      </c>
      <c r="B173" s="131">
        <v>0</v>
      </c>
      <c r="C173" s="131">
        <v>0</v>
      </c>
      <c r="D173" s="131">
        <v>600</v>
      </c>
      <c r="E173" s="132">
        <f t="shared" si="14"/>
        <v>600</v>
      </c>
    </row>
    <row r="174" spans="1:5">
      <c r="A174" s="122">
        <v>41551</v>
      </c>
      <c r="B174" s="131">
        <v>0</v>
      </c>
      <c r="C174" s="131">
        <v>0</v>
      </c>
      <c r="D174" s="131">
        <v>0</v>
      </c>
      <c r="E174" s="132">
        <f t="shared" si="14"/>
        <v>0</v>
      </c>
    </row>
    <row r="175" spans="1:5">
      <c r="A175" s="122">
        <v>41544</v>
      </c>
      <c r="B175" s="131">
        <v>0</v>
      </c>
      <c r="C175" s="131">
        <v>0</v>
      </c>
      <c r="D175" s="131">
        <v>0</v>
      </c>
      <c r="E175" s="132">
        <f t="shared" si="14"/>
        <v>0</v>
      </c>
    </row>
    <row r="176" spans="1:5">
      <c r="A176" s="122">
        <v>41535</v>
      </c>
      <c r="B176" s="131">
        <v>0</v>
      </c>
      <c r="C176" s="131">
        <v>0</v>
      </c>
      <c r="D176" s="131">
        <v>0</v>
      </c>
      <c r="E176" s="132">
        <f t="shared" si="14"/>
        <v>0</v>
      </c>
    </row>
    <row r="177" spans="1:5">
      <c r="A177" s="122">
        <v>41522</v>
      </c>
      <c r="B177" s="131">
        <v>0</v>
      </c>
      <c r="C177" s="131">
        <v>0</v>
      </c>
      <c r="D177" s="131">
        <v>0</v>
      </c>
      <c r="E177" s="132">
        <f t="shared" si="14"/>
        <v>0</v>
      </c>
    </row>
    <row r="178" spans="1:5">
      <c r="A178" s="122">
        <v>41516</v>
      </c>
      <c r="B178" s="131">
        <v>0</v>
      </c>
      <c r="C178" s="131">
        <v>0</v>
      </c>
      <c r="D178" s="131">
        <v>0</v>
      </c>
      <c r="E178" s="132">
        <f t="shared" si="14"/>
        <v>0</v>
      </c>
    </row>
    <row r="179" spans="1:5">
      <c r="A179" s="122">
        <v>41513</v>
      </c>
      <c r="B179" s="131">
        <v>0</v>
      </c>
      <c r="C179" s="131">
        <v>0</v>
      </c>
      <c r="D179" s="131">
        <v>0</v>
      </c>
      <c r="E179" s="132">
        <f t="shared" si="14"/>
        <v>0</v>
      </c>
    </row>
    <row r="180" spans="1:5">
      <c r="A180" s="122">
        <v>41508</v>
      </c>
      <c r="B180" s="131">
        <v>0</v>
      </c>
      <c r="C180" s="131">
        <v>0</v>
      </c>
      <c r="D180" s="131">
        <v>0</v>
      </c>
      <c r="E180" s="132">
        <f t="shared" si="14"/>
        <v>0</v>
      </c>
    </row>
    <row r="181" spans="1:5">
      <c r="A181" s="122">
        <v>41506</v>
      </c>
      <c r="B181" s="131">
        <v>0</v>
      </c>
      <c r="C181" s="131">
        <v>0</v>
      </c>
      <c r="D181" s="131">
        <v>0</v>
      </c>
      <c r="E181" s="132">
        <f t="shared" si="14"/>
        <v>0</v>
      </c>
    </row>
    <row r="182" spans="1:5">
      <c r="A182" s="122">
        <v>41499</v>
      </c>
      <c r="B182" s="131">
        <v>0</v>
      </c>
      <c r="C182" s="131">
        <v>0</v>
      </c>
      <c r="D182" s="131">
        <v>0</v>
      </c>
      <c r="E182" s="132">
        <f t="shared" si="14"/>
        <v>0</v>
      </c>
    </row>
    <row r="183" spans="1:5">
      <c r="A183" s="122">
        <v>41494</v>
      </c>
      <c r="B183" s="131">
        <v>0</v>
      </c>
      <c r="C183" s="131">
        <v>0</v>
      </c>
      <c r="D183" s="131">
        <v>0</v>
      </c>
      <c r="E183" s="132">
        <f t="shared" si="14"/>
        <v>0</v>
      </c>
    </row>
    <row r="184" spans="1:5">
      <c r="A184" s="122">
        <v>41492</v>
      </c>
      <c r="B184" s="131">
        <v>0</v>
      </c>
      <c r="C184" s="131">
        <v>0</v>
      </c>
      <c r="D184" s="131">
        <v>0</v>
      </c>
      <c r="E184" s="132">
        <f t="shared" si="14"/>
        <v>0</v>
      </c>
    </row>
    <row r="185" spans="1:5">
      <c r="A185" s="122">
        <v>41486</v>
      </c>
      <c r="B185" s="131">
        <v>0</v>
      </c>
      <c r="C185" s="131">
        <v>0</v>
      </c>
      <c r="D185" s="131">
        <v>0</v>
      </c>
      <c r="E185" s="132">
        <f t="shared" si="14"/>
        <v>0</v>
      </c>
    </row>
    <row r="186" spans="1:5">
      <c r="A186" s="122">
        <v>41485</v>
      </c>
      <c r="B186" s="131">
        <v>0</v>
      </c>
      <c r="C186" s="131">
        <v>0</v>
      </c>
      <c r="D186" s="131">
        <v>0</v>
      </c>
      <c r="E186" s="132">
        <f t="shared" si="14"/>
        <v>0</v>
      </c>
    </row>
    <row r="187" spans="1:5">
      <c r="A187" s="122">
        <v>41456</v>
      </c>
      <c r="B187" s="131">
        <v>320</v>
      </c>
      <c r="C187" s="131">
        <v>50</v>
      </c>
      <c r="D187" s="131">
        <v>0</v>
      </c>
      <c r="E187" s="132">
        <f t="shared" si="14"/>
        <v>370</v>
      </c>
    </row>
    <row r="188" spans="1:5">
      <c r="A188" s="122">
        <v>41446</v>
      </c>
      <c r="B188" s="131">
        <v>1200</v>
      </c>
      <c r="C188" s="131">
        <v>400</v>
      </c>
      <c r="D188" s="131">
        <v>0</v>
      </c>
      <c r="E188" s="132">
        <f t="shared" si="14"/>
        <v>1600</v>
      </c>
    </row>
    <row r="189" spans="1:5">
      <c r="A189" s="122">
        <v>41432</v>
      </c>
      <c r="B189" s="131">
        <v>350</v>
      </c>
      <c r="C189" s="131">
        <v>250</v>
      </c>
      <c r="D189" s="131">
        <v>0</v>
      </c>
      <c r="E189" s="132">
        <f t="shared" si="14"/>
        <v>600</v>
      </c>
    </row>
    <row r="190" spans="1:5">
      <c r="A190" s="122">
        <v>41425</v>
      </c>
      <c r="B190" s="131">
        <v>250</v>
      </c>
      <c r="C190" s="131">
        <v>150</v>
      </c>
      <c r="D190" s="131">
        <v>0</v>
      </c>
      <c r="E190" s="132">
        <f t="shared" si="14"/>
        <v>400</v>
      </c>
    </row>
    <row r="191" spans="1:5">
      <c r="A191" s="122">
        <v>41416</v>
      </c>
      <c r="B191" s="131">
        <v>200</v>
      </c>
      <c r="C191" s="131">
        <v>200</v>
      </c>
      <c r="D191" s="131">
        <v>0</v>
      </c>
      <c r="E191" s="132">
        <f t="shared" si="14"/>
        <v>400</v>
      </c>
    </row>
    <row r="192" spans="1:5">
      <c r="A192" s="122">
        <v>41411</v>
      </c>
      <c r="B192" s="131">
        <v>250</v>
      </c>
      <c r="C192" s="131">
        <v>300</v>
      </c>
      <c r="D192" s="131">
        <v>0</v>
      </c>
      <c r="E192" s="132">
        <f t="shared" si="14"/>
        <v>550</v>
      </c>
    </row>
    <row r="193" spans="1:5">
      <c r="A193" s="122">
        <v>41411</v>
      </c>
      <c r="B193" s="131">
        <v>300</v>
      </c>
      <c r="C193" s="131">
        <v>200</v>
      </c>
      <c r="D193" s="131">
        <v>0</v>
      </c>
      <c r="E193" s="132">
        <f t="shared" si="14"/>
        <v>500</v>
      </c>
    </row>
    <row r="194" spans="1:5">
      <c r="A194" s="122">
        <v>41403</v>
      </c>
      <c r="B194" s="131">
        <v>500</v>
      </c>
      <c r="C194" s="131">
        <v>100</v>
      </c>
      <c r="D194" s="131">
        <v>0</v>
      </c>
      <c r="E194" s="132">
        <f t="shared" si="14"/>
        <v>600</v>
      </c>
    </row>
    <row r="195" spans="1:5">
      <c r="A195" s="122">
        <v>41397</v>
      </c>
      <c r="B195" s="131">
        <v>450</v>
      </c>
      <c r="C195" s="131">
        <v>300</v>
      </c>
      <c r="D195" s="131">
        <v>0</v>
      </c>
      <c r="E195" s="132">
        <f t="shared" si="14"/>
        <v>750</v>
      </c>
    </row>
    <row r="196" spans="1:5">
      <c r="A196" s="122">
        <v>41386</v>
      </c>
      <c r="B196" s="131">
        <v>600</v>
      </c>
      <c r="C196" s="131">
        <v>85</v>
      </c>
      <c r="D196" s="131">
        <v>0</v>
      </c>
      <c r="E196" s="132">
        <f t="shared" si="14"/>
        <v>685</v>
      </c>
    </row>
    <row r="197" spans="1:5">
      <c r="A197" s="122">
        <v>41372</v>
      </c>
      <c r="B197" s="131">
        <v>650</v>
      </c>
      <c r="C197" s="131">
        <v>50</v>
      </c>
      <c r="D197" s="131">
        <v>0</v>
      </c>
      <c r="E197" s="132">
        <f t="shared" si="14"/>
        <v>700</v>
      </c>
    </row>
    <row r="198" spans="1:5">
      <c r="A198" s="122">
        <v>41358</v>
      </c>
      <c r="B198" s="131">
        <v>1500</v>
      </c>
      <c r="C198" s="131">
        <v>500</v>
      </c>
      <c r="D198" s="131">
        <v>0</v>
      </c>
      <c r="E198" s="132">
        <f t="shared" si="14"/>
        <v>2000</v>
      </c>
    </row>
    <row r="199" spans="1:5">
      <c r="A199" s="122">
        <v>41320</v>
      </c>
      <c r="B199" s="131">
        <v>650</v>
      </c>
      <c r="C199" s="131">
        <v>0</v>
      </c>
      <c r="D199" s="131">
        <v>0</v>
      </c>
      <c r="E199" s="132">
        <f t="shared" si="14"/>
        <v>650</v>
      </c>
    </row>
    <row r="200" spans="1:5">
      <c r="A200" s="122">
        <v>41292</v>
      </c>
      <c r="B200" s="131">
        <v>500</v>
      </c>
      <c r="C200" s="131">
        <v>2</v>
      </c>
      <c r="D200" s="131">
        <v>2000</v>
      </c>
      <c r="E200" s="132">
        <f t="shared" si="14"/>
        <v>2502</v>
      </c>
    </row>
    <row r="201" spans="1:5">
      <c r="A201" s="122">
        <v>41262</v>
      </c>
      <c r="B201" s="131">
        <v>300</v>
      </c>
      <c r="C201" s="131">
        <v>0</v>
      </c>
      <c r="D201" s="131">
        <v>0</v>
      </c>
      <c r="E201" s="132">
        <f t="shared" si="14"/>
        <v>300</v>
      </c>
    </row>
    <row r="202" spans="1:5">
      <c r="A202" s="122">
        <v>41229</v>
      </c>
      <c r="B202" s="131">
        <v>900</v>
      </c>
      <c r="C202" s="131">
        <v>100</v>
      </c>
      <c r="D202" s="131">
        <v>0</v>
      </c>
      <c r="E202" s="132">
        <f t="shared" si="14"/>
        <v>1000</v>
      </c>
    </row>
    <row r="203" spans="1:5">
      <c r="A203" s="122">
        <v>41201</v>
      </c>
      <c r="B203" s="131">
        <v>574</v>
      </c>
      <c r="C203" s="131">
        <v>246</v>
      </c>
      <c r="D203" s="131">
        <v>0</v>
      </c>
      <c r="E203" s="132">
        <f t="shared" si="14"/>
        <v>820</v>
      </c>
    </row>
    <row r="204" spans="1:5">
      <c r="A204" s="122">
        <v>41173</v>
      </c>
      <c r="B204" s="131">
        <v>1350</v>
      </c>
      <c r="C204" s="131">
        <v>150</v>
      </c>
      <c r="D204" s="131">
        <v>0</v>
      </c>
      <c r="E204" s="132">
        <f t="shared" si="14"/>
        <v>1500</v>
      </c>
    </row>
    <row r="205" spans="1:5">
      <c r="A205" s="122">
        <v>41138</v>
      </c>
      <c r="B205" s="131">
        <v>400</v>
      </c>
      <c r="C205" s="131">
        <v>0</v>
      </c>
      <c r="D205" s="131">
        <v>0</v>
      </c>
      <c r="E205" s="132">
        <f t="shared" si="14"/>
        <v>400</v>
      </c>
    </row>
    <row r="206" spans="1:5">
      <c r="A206" s="122">
        <v>41110</v>
      </c>
      <c r="B206" s="131">
        <v>100</v>
      </c>
      <c r="C206" s="131">
        <v>900</v>
      </c>
      <c r="D206" s="131">
        <v>0</v>
      </c>
      <c r="E206" s="132">
        <f t="shared" si="14"/>
        <v>1000</v>
      </c>
    </row>
    <row r="207" spans="1:5">
      <c r="A207" s="122">
        <v>41074</v>
      </c>
      <c r="B207" s="131">
        <v>180</v>
      </c>
      <c r="C207" s="131">
        <v>20</v>
      </c>
      <c r="D207" s="131">
        <v>0</v>
      </c>
      <c r="E207" s="132">
        <f t="shared" si="14"/>
        <v>200</v>
      </c>
    </row>
    <row r="208" spans="1:5">
      <c r="A208" s="122">
        <v>41047</v>
      </c>
      <c r="B208" s="131">
        <v>60</v>
      </c>
      <c r="C208" s="131">
        <v>0</v>
      </c>
      <c r="D208" s="131">
        <v>0</v>
      </c>
      <c r="E208" s="132">
        <f t="shared" si="14"/>
        <v>60</v>
      </c>
    </row>
    <row r="209" spans="1:5">
      <c r="A209" s="122">
        <v>41018</v>
      </c>
      <c r="B209" s="131">
        <v>400</v>
      </c>
      <c r="C209" s="131">
        <v>0</v>
      </c>
      <c r="D209" s="131">
        <v>0</v>
      </c>
      <c r="E209" s="132">
        <f t="shared" si="14"/>
        <v>400</v>
      </c>
    </row>
    <row r="210" spans="1:5">
      <c r="A210" s="122">
        <v>40984</v>
      </c>
      <c r="B210" s="131">
        <v>300</v>
      </c>
      <c r="C210" s="131">
        <v>0</v>
      </c>
      <c r="D210" s="131">
        <v>0</v>
      </c>
      <c r="E210" s="132">
        <f t="shared" si="14"/>
        <v>300</v>
      </c>
    </row>
    <row r="211" spans="1:5">
      <c r="A211" s="122">
        <v>40956</v>
      </c>
      <c r="B211" s="131">
        <v>100</v>
      </c>
      <c r="C211" s="131">
        <v>0</v>
      </c>
      <c r="D211" s="131">
        <v>0</v>
      </c>
      <c r="E211" s="132">
        <f t="shared" si="14"/>
        <v>100</v>
      </c>
    </row>
    <row r="212" spans="1:5">
      <c r="A212" s="122">
        <v>40928</v>
      </c>
      <c r="B212" s="131">
        <v>361</v>
      </c>
      <c r="C212" s="131">
        <v>19</v>
      </c>
      <c r="D212" s="131">
        <v>0</v>
      </c>
      <c r="E212" s="132">
        <f t="shared" si="14"/>
        <v>380</v>
      </c>
    </row>
    <row r="213" spans="1:5">
      <c r="A213" s="122">
        <v>40893</v>
      </c>
      <c r="B213" s="131">
        <v>100</v>
      </c>
      <c r="C213" s="131">
        <v>1900</v>
      </c>
      <c r="D213" s="131">
        <v>0</v>
      </c>
      <c r="E213" s="132">
        <f t="shared" si="14"/>
        <v>2000</v>
      </c>
    </row>
    <row r="214" spans="1:5">
      <c r="A214" s="239">
        <v>40864</v>
      </c>
      <c r="B214" s="250">
        <v>2000</v>
      </c>
      <c r="C214" s="250">
        <v>0</v>
      </c>
      <c r="D214" s="250">
        <v>0</v>
      </c>
      <c r="E214" s="251">
        <f t="shared" si="14"/>
        <v>2000</v>
      </c>
    </row>
    <row r="215" spans="1:5">
      <c r="A215" s="128">
        <v>40837</v>
      </c>
      <c r="B215" s="129">
        <v>540</v>
      </c>
      <c r="C215" s="129">
        <v>60</v>
      </c>
      <c r="D215" s="129">
        <v>0</v>
      </c>
      <c r="E215" s="130">
        <f t="shared" si="14"/>
        <v>600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63"/>
  <sheetViews>
    <sheetView topLeftCell="A3" zoomScale="85" zoomScaleNormal="85" workbookViewId="0">
      <selection activeCell="X32" sqref="X32"/>
    </sheetView>
  </sheetViews>
  <sheetFormatPr defaultRowHeight="14"/>
  <cols>
    <col min="1" max="1" width="13.08203125" customWidth="1"/>
    <col min="2" max="2" width="10.08203125" customWidth="1"/>
    <col min="3" max="4" width="12.08203125" customWidth="1"/>
    <col min="5" max="5" width="10.58203125" customWidth="1"/>
    <col min="9" max="9" width="12.75" customWidth="1"/>
  </cols>
  <sheetData>
    <row r="1" spans="1:9" ht="20">
      <c r="A1" s="1" t="s">
        <v>119</v>
      </c>
      <c r="B1" s="1"/>
      <c r="C1" s="1"/>
      <c r="D1" s="1"/>
      <c r="E1" s="1"/>
    </row>
    <row r="3" spans="1:9" ht="28">
      <c r="A3" s="2" t="s">
        <v>43</v>
      </c>
      <c r="B3" s="85" t="s">
        <v>124</v>
      </c>
      <c r="C3">
        <v>4510</v>
      </c>
      <c r="D3" s="11" t="s">
        <v>21</v>
      </c>
      <c r="E3" s="10">
        <v>-27.080995999999999</v>
      </c>
    </row>
    <row r="4" spans="1:9" ht="15.5">
      <c r="A4" s="2"/>
      <c r="D4" s="11" t="s">
        <v>22</v>
      </c>
      <c r="E4" s="10">
        <v>152.927111</v>
      </c>
    </row>
    <row r="5" spans="1:9" ht="15.5">
      <c r="A5" s="2"/>
      <c r="D5" s="5"/>
      <c r="E5" s="6"/>
    </row>
    <row r="6" spans="1:9">
      <c r="A6" s="4"/>
    </row>
    <row r="7" spans="1:9" ht="15.25" customHeight="1">
      <c r="A7" s="304"/>
      <c r="B7" s="304"/>
      <c r="C7" s="304"/>
      <c r="D7" s="304"/>
      <c r="E7" s="304"/>
      <c r="H7" s="4"/>
    </row>
    <row r="9" spans="1:9" ht="28">
      <c r="A9" s="7" t="s">
        <v>23</v>
      </c>
      <c r="B9" s="7" t="s">
        <v>24</v>
      </c>
      <c r="C9" s="8" t="s">
        <v>25</v>
      </c>
      <c r="D9" s="8" t="s">
        <v>26</v>
      </c>
      <c r="E9" s="89" t="s">
        <v>120</v>
      </c>
      <c r="H9" s="59"/>
      <c r="I9" s="59"/>
    </row>
    <row r="10" spans="1:9">
      <c r="A10" s="298">
        <v>45678</v>
      </c>
      <c r="B10" s="299">
        <v>3510</v>
      </c>
      <c r="C10" s="299">
        <v>1233</v>
      </c>
      <c r="D10" s="299">
        <v>0</v>
      </c>
      <c r="E10" s="300">
        <v>4743</v>
      </c>
      <c r="H10" s="59"/>
      <c r="I10" s="59"/>
    </row>
    <row r="11" spans="1:9">
      <c r="A11" s="301">
        <v>45639</v>
      </c>
      <c r="B11" s="302">
        <v>3104</v>
      </c>
      <c r="C11" s="302">
        <v>980</v>
      </c>
      <c r="D11" s="302">
        <v>0</v>
      </c>
      <c r="E11" s="303">
        <v>4084</v>
      </c>
      <c r="H11" s="59"/>
      <c r="I11" s="59"/>
    </row>
    <row r="12" spans="1:9" ht="15.75" customHeight="1">
      <c r="A12" s="301">
        <v>45617</v>
      </c>
      <c r="B12" s="302">
        <v>1200</v>
      </c>
      <c r="C12" s="302">
        <v>2500</v>
      </c>
      <c r="D12" s="302">
        <v>0</v>
      </c>
      <c r="E12" s="303">
        <v>3700</v>
      </c>
      <c r="H12" s="38"/>
    </row>
    <row r="13" spans="1:9" ht="15.75" customHeight="1">
      <c r="A13" s="301">
        <v>45582</v>
      </c>
      <c r="B13" s="302">
        <v>2493</v>
      </c>
      <c r="C13" s="302">
        <v>1478</v>
      </c>
      <c r="D13" s="302">
        <v>0</v>
      </c>
      <c r="E13" s="303">
        <v>3971</v>
      </c>
      <c r="H13" s="38"/>
    </row>
    <row r="14" spans="1:9" ht="15.75" customHeight="1">
      <c r="A14" s="301">
        <v>45561</v>
      </c>
      <c r="B14" s="302">
        <v>2294</v>
      </c>
      <c r="C14" s="302">
        <v>4286</v>
      </c>
      <c r="D14" s="302">
        <v>0</v>
      </c>
      <c r="E14" s="303">
        <v>6580</v>
      </c>
      <c r="H14" s="38"/>
    </row>
    <row r="15" spans="1:9" ht="15.75" customHeight="1">
      <c r="A15" s="301">
        <v>45525</v>
      </c>
      <c r="B15" s="302">
        <v>3470</v>
      </c>
      <c r="C15" s="302">
        <v>11196</v>
      </c>
      <c r="D15" s="302">
        <v>0</v>
      </c>
      <c r="E15" s="303">
        <v>14666</v>
      </c>
      <c r="H15" s="38"/>
    </row>
    <row r="16" spans="1:9" ht="15.75" customHeight="1">
      <c r="A16" s="301">
        <v>45502</v>
      </c>
      <c r="B16" s="302">
        <v>2424</v>
      </c>
      <c r="C16" s="302">
        <v>8688</v>
      </c>
      <c r="D16" s="302">
        <v>0</v>
      </c>
      <c r="E16" s="303">
        <v>11112</v>
      </c>
      <c r="H16" s="38"/>
    </row>
    <row r="17" spans="1:8" ht="15.75" customHeight="1">
      <c r="A17" s="301">
        <v>45461</v>
      </c>
      <c r="B17" s="302">
        <v>929</v>
      </c>
      <c r="C17" s="302">
        <v>2993</v>
      </c>
      <c r="D17" s="302">
        <v>0</v>
      </c>
      <c r="E17" s="303">
        <v>3992</v>
      </c>
      <c r="H17" s="38"/>
    </row>
    <row r="18" spans="1:8" ht="15.75" customHeight="1">
      <c r="A18" s="301">
        <v>45439</v>
      </c>
      <c r="B18" s="302">
        <v>829</v>
      </c>
      <c r="C18" s="302">
        <v>1017</v>
      </c>
      <c r="D18" s="302">
        <v>0</v>
      </c>
      <c r="E18" s="303">
        <v>1846</v>
      </c>
      <c r="H18" s="38"/>
    </row>
    <row r="19" spans="1:8" ht="15.75" customHeight="1">
      <c r="A19" s="301">
        <v>45428</v>
      </c>
      <c r="B19" s="302">
        <v>678</v>
      </c>
      <c r="C19" s="302">
        <v>3598</v>
      </c>
      <c r="D19" s="302">
        <v>0</v>
      </c>
      <c r="E19" s="303">
        <v>4276</v>
      </c>
      <c r="H19" s="38"/>
    </row>
    <row r="20" spans="1:8" ht="14.25" customHeight="1">
      <c r="A20" s="301">
        <v>45411</v>
      </c>
      <c r="B20" s="302">
        <v>2691</v>
      </c>
      <c r="C20" s="302">
        <v>1453</v>
      </c>
      <c r="D20" s="302">
        <v>0</v>
      </c>
      <c r="E20" s="303">
        <v>4144</v>
      </c>
      <c r="H20" s="38"/>
    </row>
    <row r="21" spans="1:8">
      <c r="A21" s="301">
        <v>45401</v>
      </c>
      <c r="B21" s="302">
        <v>356</v>
      </c>
      <c r="C21" s="302">
        <v>0</v>
      </c>
      <c r="D21" s="302">
        <v>0</v>
      </c>
      <c r="E21" s="303">
        <v>356</v>
      </c>
      <c r="H21" s="38"/>
    </row>
    <row r="22" spans="1:8">
      <c r="A22" s="301">
        <v>45391</v>
      </c>
      <c r="B22" s="302">
        <v>382</v>
      </c>
      <c r="C22" s="302">
        <v>9162</v>
      </c>
      <c r="D22" s="302">
        <v>0</v>
      </c>
      <c r="E22" s="303">
        <v>9544</v>
      </c>
      <c r="H22" s="38"/>
    </row>
    <row r="23" spans="1:8">
      <c r="A23" s="301">
        <v>45370</v>
      </c>
      <c r="B23" s="302">
        <v>3790</v>
      </c>
      <c r="C23" s="302">
        <v>1122</v>
      </c>
      <c r="D23" s="302">
        <v>0</v>
      </c>
      <c r="E23" s="303">
        <v>4912</v>
      </c>
      <c r="H23" s="38"/>
    </row>
    <row r="24" spans="1:8">
      <c r="A24" s="301">
        <v>45344</v>
      </c>
      <c r="B24" s="302">
        <v>2683</v>
      </c>
      <c r="C24" s="302">
        <v>765</v>
      </c>
      <c r="D24" s="302">
        <v>0</v>
      </c>
      <c r="E24" s="303">
        <v>3448</v>
      </c>
      <c r="H24" s="38"/>
    </row>
    <row r="25" spans="1:8">
      <c r="A25" s="301">
        <v>45309</v>
      </c>
      <c r="B25" s="302">
        <v>4164</v>
      </c>
      <c r="C25" s="302">
        <v>2682</v>
      </c>
      <c r="D25" s="302">
        <v>0</v>
      </c>
      <c r="E25" s="303">
        <v>6846</v>
      </c>
    </row>
    <row r="26" spans="1:8">
      <c r="A26" s="301">
        <v>45295</v>
      </c>
      <c r="B26" s="302">
        <v>1668</v>
      </c>
      <c r="C26" s="302">
        <v>246</v>
      </c>
      <c r="D26" s="302">
        <v>0</v>
      </c>
      <c r="E26" s="303">
        <v>1914</v>
      </c>
    </row>
    <row r="27" spans="1:8" ht="15" customHeight="1">
      <c r="A27" s="301">
        <v>45279</v>
      </c>
      <c r="B27" s="302">
        <v>3676</v>
      </c>
      <c r="C27" s="302">
        <v>1322</v>
      </c>
      <c r="D27" s="302">
        <v>0</v>
      </c>
      <c r="E27" s="303">
        <v>4998</v>
      </c>
    </row>
    <row r="28" spans="1:8" ht="15" customHeight="1">
      <c r="A28" s="301">
        <v>45273</v>
      </c>
      <c r="B28" s="302">
        <v>4107</v>
      </c>
      <c r="C28" s="302">
        <v>930</v>
      </c>
      <c r="D28" s="302">
        <v>0</v>
      </c>
      <c r="E28" s="303">
        <v>5037</v>
      </c>
    </row>
    <row r="29" spans="1:8" ht="15" customHeight="1">
      <c r="A29" s="301">
        <v>45260</v>
      </c>
      <c r="B29" s="302">
        <v>5162</v>
      </c>
      <c r="C29" s="302">
        <v>1902</v>
      </c>
      <c r="D29" s="302">
        <v>0</v>
      </c>
      <c r="E29" s="303">
        <v>7064</v>
      </c>
    </row>
    <row r="30" spans="1:8" ht="15" customHeight="1">
      <c r="A30" s="301">
        <v>45245</v>
      </c>
      <c r="B30" s="302">
        <v>10500</v>
      </c>
      <c r="C30" s="302">
        <v>3500</v>
      </c>
      <c r="D30" s="302">
        <v>0</v>
      </c>
      <c r="E30" s="303">
        <v>15000</v>
      </c>
    </row>
    <row r="31" spans="1:8" ht="15" customHeight="1">
      <c r="A31" s="301">
        <v>45232</v>
      </c>
      <c r="B31" s="302">
        <v>2474</v>
      </c>
      <c r="C31" s="302">
        <v>6788</v>
      </c>
      <c r="D31" s="302">
        <v>0</v>
      </c>
      <c r="E31" s="303">
        <v>9262</v>
      </c>
    </row>
    <row r="32" spans="1:8" ht="15" customHeight="1">
      <c r="A32" s="301">
        <v>45218</v>
      </c>
      <c r="B32" s="302">
        <v>6371</v>
      </c>
      <c r="C32" s="302">
        <v>14867</v>
      </c>
      <c r="D32" s="302">
        <v>0</v>
      </c>
      <c r="E32" s="303">
        <v>21238</v>
      </c>
    </row>
    <row r="33" spans="1:5" ht="15" customHeight="1">
      <c r="A33" s="301">
        <v>45196</v>
      </c>
      <c r="B33" s="302">
        <v>1704</v>
      </c>
      <c r="C33" s="302">
        <v>4713</v>
      </c>
      <c r="D33" s="302">
        <v>0</v>
      </c>
      <c r="E33" s="303">
        <v>6417</v>
      </c>
    </row>
    <row r="34" spans="1:5" ht="15" customHeight="1">
      <c r="A34" s="301">
        <v>45182</v>
      </c>
      <c r="B34" s="302">
        <v>4321</v>
      </c>
      <c r="C34" s="302">
        <v>17285</v>
      </c>
      <c r="D34" s="302">
        <v>0</v>
      </c>
      <c r="E34" s="303">
        <v>21606</v>
      </c>
    </row>
    <row r="35" spans="1:5" ht="15" customHeight="1">
      <c r="A35" s="301">
        <v>45154</v>
      </c>
      <c r="B35" s="302">
        <v>3460</v>
      </c>
      <c r="C35" s="302">
        <v>13841</v>
      </c>
      <c r="D35" s="302">
        <v>0</v>
      </c>
      <c r="E35" s="303">
        <v>17301</v>
      </c>
    </row>
    <row r="36" spans="1:5" ht="15" customHeight="1">
      <c r="A36" s="301">
        <v>45141</v>
      </c>
      <c r="B36" s="302">
        <v>5056</v>
      </c>
      <c r="C36" s="302">
        <v>11799</v>
      </c>
      <c r="D36" s="302">
        <v>0</v>
      </c>
      <c r="E36" s="303">
        <v>16855</v>
      </c>
    </row>
    <row r="37" spans="1:5" ht="15" customHeight="1">
      <c r="A37" s="301">
        <v>45125</v>
      </c>
      <c r="B37" s="302">
        <v>2125</v>
      </c>
      <c r="C37" s="302">
        <v>10683</v>
      </c>
      <c r="D37" s="302">
        <v>0</v>
      </c>
      <c r="E37" s="303">
        <v>12808</v>
      </c>
    </row>
    <row r="38" spans="1:5" ht="15" customHeight="1">
      <c r="A38" s="301">
        <v>45110</v>
      </c>
      <c r="B38" s="302">
        <v>395</v>
      </c>
      <c r="C38" s="302">
        <v>595</v>
      </c>
      <c r="D38" s="302">
        <v>0</v>
      </c>
      <c r="E38" s="303">
        <v>990</v>
      </c>
    </row>
    <row r="39" spans="1:5" ht="15" customHeight="1">
      <c r="A39" s="301">
        <v>45093</v>
      </c>
      <c r="B39" s="302">
        <v>1300</v>
      </c>
      <c r="C39" s="302">
        <v>7000</v>
      </c>
      <c r="D39" s="302">
        <v>0</v>
      </c>
      <c r="E39" s="303">
        <v>8300</v>
      </c>
    </row>
    <row r="40" spans="1:5" ht="15" customHeight="1">
      <c r="A40" s="301">
        <v>45079</v>
      </c>
      <c r="B40" s="302">
        <v>6000</v>
      </c>
      <c r="C40" s="302">
        <v>12000</v>
      </c>
      <c r="D40" s="302">
        <v>1</v>
      </c>
      <c r="E40" s="303">
        <v>18001</v>
      </c>
    </row>
    <row r="41" spans="1:5" ht="15" customHeight="1">
      <c r="A41" s="301">
        <v>45064</v>
      </c>
      <c r="B41" s="302">
        <v>2469</v>
      </c>
      <c r="C41" s="302">
        <v>4552</v>
      </c>
      <c r="D41" s="302">
        <v>0</v>
      </c>
      <c r="E41" s="303">
        <v>7021</v>
      </c>
    </row>
    <row r="42" spans="1:5" ht="15" customHeight="1">
      <c r="A42" s="301">
        <v>45051</v>
      </c>
      <c r="B42" s="302">
        <v>55</v>
      </c>
      <c r="C42" s="302">
        <v>125</v>
      </c>
      <c r="D42" s="302">
        <v>0</v>
      </c>
      <c r="E42" s="303">
        <v>200</v>
      </c>
    </row>
    <row r="43" spans="1:5" ht="15" customHeight="1">
      <c r="A43" s="301">
        <v>45037</v>
      </c>
      <c r="B43" s="302">
        <v>137</v>
      </c>
      <c r="C43" s="302">
        <v>161</v>
      </c>
      <c r="D43" s="302">
        <v>0</v>
      </c>
      <c r="E43" s="303">
        <v>298</v>
      </c>
    </row>
    <row r="44" spans="1:5" ht="15" customHeight="1">
      <c r="A44" s="301">
        <v>45016</v>
      </c>
      <c r="B44" s="302">
        <v>95</v>
      </c>
      <c r="C44" s="302">
        <v>128</v>
      </c>
      <c r="D44" s="302">
        <v>0</v>
      </c>
      <c r="E44" s="303">
        <v>223</v>
      </c>
    </row>
    <row r="45" spans="1:5" ht="15" customHeight="1">
      <c r="A45" s="301">
        <v>45000</v>
      </c>
      <c r="B45" s="302">
        <v>805</v>
      </c>
      <c r="C45" s="302">
        <v>150</v>
      </c>
      <c r="D45" s="302">
        <v>0</v>
      </c>
      <c r="E45" s="303">
        <v>955</v>
      </c>
    </row>
    <row r="46" spans="1:5" ht="15" customHeight="1">
      <c r="A46" s="301" t="s">
        <v>37</v>
      </c>
      <c r="B46" s="302">
        <v>1390</v>
      </c>
      <c r="C46" s="302">
        <v>210</v>
      </c>
      <c r="D46" s="302">
        <v>0</v>
      </c>
      <c r="E46" s="303">
        <v>1600</v>
      </c>
    </row>
    <row r="47" spans="1:5" ht="15" customHeight="1">
      <c r="A47" s="301">
        <v>44937</v>
      </c>
      <c r="B47" s="302">
        <v>868</v>
      </c>
      <c r="C47" s="302">
        <v>0</v>
      </c>
      <c r="D47" s="302">
        <v>0</v>
      </c>
      <c r="E47" s="303">
        <v>868</v>
      </c>
    </row>
    <row r="48" spans="1:5" ht="15" customHeight="1">
      <c r="A48" s="301">
        <v>44917</v>
      </c>
      <c r="B48" s="302">
        <v>865</v>
      </c>
      <c r="C48" s="302">
        <v>150</v>
      </c>
      <c r="D48" s="302">
        <v>0</v>
      </c>
      <c r="E48" s="303">
        <v>1015</v>
      </c>
    </row>
    <row r="49" spans="1:5" ht="15" customHeight="1">
      <c r="A49" s="301">
        <v>44881</v>
      </c>
      <c r="B49" s="302">
        <v>2300</v>
      </c>
      <c r="C49" s="302">
        <v>0</v>
      </c>
      <c r="D49" s="302">
        <v>0</v>
      </c>
      <c r="E49" s="303">
        <v>2300</v>
      </c>
    </row>
    <row r="50" spans="1:5" ht="15" customHeight="1">
      <c r="A50" s="301">
        <v>44839</v>
      </c>
      <c r="B50" s="302">
        <v>1340</v>
      </c>
      <c r="C50" s="302">
        <v>2060</v>
      </c>
      <c r="D50" s="302">
        <v>0</v>
      </c>
      <c r="E50" s="303">
        <v>3400</v>
      </c>
    </row>
    <row r="51" spans="1:5" ht="15" customHeight="1">
      <c r="A51" s="301">
        <v>44824</v>
      </c>
      <c r="B51" s="302">
        <v>1465</v>
      </c>
      <c r="C51" s="302">
        <v>2400</v>
      </c>
      <c r="D51" s="302">
        <v>0</v>
      </c>
      <c r="E51" s="303">
        <v>3865</v>
      </c>
    </row>
    <row r="52" spans="1:5" ht="15" customHeight="1">
      <c r="A52" s="301">
        <v>44790</v>
      </c>
      <c r="B52" s="302">
        <v>1000</v>
      </c>
      <c r="C52" s="302">
        <v>2700</v>
      </c>
      <c r="D52" s="302">
        <v>0</v>
      </c>
      <c r="E52" s="303">
        <v>3700</v>
      </c>
    </row>
    <row r="53" spans="1:5" ht="15" customHeight="1">
      <c r="A53" s="301">
        <v>44753</v>
      </c>
      <c r="B53" s="302">
        <v>1000</v>
      </c>
      <c r="C53" s="302">
        <v>1450</v>
      </c>
      <c r="D53" s="302">
        <v>0</v>
      </c>
      <c r="E53" s="303">
        <v>2450</v>
      </c>
    </row>
    <row r="54" spans="1:5" ht="15" customHeight="1">
      <c r="A54" s="301">
        <v>44740</v>
      </c>
      <c r="B54" s="302">
        <v>1000</v>
      </c>
      <c r="C54" s="302">
        <v>1610</v>
      </c>
      <c r="D54" s="302">
        <v>0</v>
      </c>
      <c r="E54" s="303">
        <v>2610</v>
      </c>
    </row>
    <row r="55" spans="1:5" ht="15" customHeight="1">
      <c r="A55" s="301">
        <v>44706</v>
      </c>
      <c r="B55" s="302">
        <v>2360</v>
      </c>
      <c r="C55" s="302">
        <v>1860</v>
      </c>
      <c r="D55" s="302">
        <v>0</v>
      </c>
      <c r="E55" s="303">
        <v>4220</v>
      </c>
    </row>
    <row r="56" spans="1:5" ht="15" customHeight="1">
      <c r="A56" s="301">
        <v>44664</v>
      </c>
      <c r="B56" s="302">
        <v>1700</v>
      </c>
      <c r="C56" s="302">
        <v>675</v>
      </c>
      <c r="D56" s="302">
        <v>0</v>
      </c>
      <c r="E56" s="303">
        <v>2375</v>
      </c>
    </row>
    <row r="57" spans="1:5" ht="15" customHeight="1">
      <c r="A57" s="301">
        <v>44637</v>
      </c>
      <c r="B57" s="302">
        <v>1720</v>
      </c>
      <c r="C57" s="302">
        <v>810</v>
      </c>
      <c r="D57" s="302">
        <v>0</v>
      </c>
      <c r="E57" s="303">
        <v>2530</v>
      </c>
    </row>
    <row r="58" spans="1:5" ht="15" customHeight="1">
      <c r="A58" s="301">
        <v>44608</v>
      </c>
      <c r="B58" s="302">
        <v>2910</v>
      </c>
      <c r="C58" s="302">
        <v>840</v>
      </c>
      <c r="D58" s="302">
        <v>0</v>
      </c>
      <c r="E58" s="303">
        <v>3750</v>
      </c>
    </row>
    <row r="59" spans="1:5" ht="15" customHeight="1">
      <c r="A59" s="301">
        <v>44572</v>
      </c>
      <c r="B59" s="302">
        <v>2590</v>
      </c>
      <c r="C59" s="302">
        <v>840</v>
      </c>
      <c r="D59" s="302">
        <v>0</v>
      </c>
      <c r="E59" s="303">
        <v>3430</v>
      </c>
    </row>
    <row r="60" spans="1:5" ht="15" customHeight="1">
      <c r="A60" s="301">
        <v>44552</v>
      </c>
      <c r="B60" s="302">
        <v>3000</v>
      </c>
      <c r="C60" s="302">
        <v>770</v>
      </c>
      <c r="D60" s="302">
        <v>0</v>
      </c>
      <c r="E60" s="303">
        <v>3770</v>
      </c>
    </row>
    <row r="61" spans="1:5" ht="15" customHeight="1">
      <c r="A61" s="301">
        <v>44539</v>
      </c>
      <c r="B61" s="302">
        <v>3030</v>
      </c>
      <c r="C61" s="302">
        <v>380</v>
      </c>
      <c r="D61" s="302">
        <v>0</v>
      </c>
      <c r="E61" s="303">
        <v>3410</v>
      </c>
    </row>
    <row r="62" spans="1:5" ht="15" customHeight="1">
      <c r="A62" s="301">
        <v>44518</v>
      </c>
      <c r="B62" s="302">
        <v>2780</v>
      </c>
      <c r="C62" s="302">
        <v>320</v>
      </c>
      <c r="D62" s="302">
        <v>0</v>
      </c>
      <c r="E62" s="303">
        <v>3100</v>
      </c>
    </row>
    <row r="63" spans="1:5" ht="15" customHeight="1">
      <c r="A63" s="301">
        <v>44483</v>
      </c>
      <c r="B63" s="302">
        <v>3075</v>
      </c>
      <c r="C63" s="302">
        <v>980</v>
      </c>
      <c r="D63" s="302">
        <v>0</v>
      </c>
      <c r="E63" s="303">
        <v>4055</v>
      </c>
    </row>
    <row r="64" spans="1:5" ht="15" customHeight="1">
      <c r="A64" s="301">
        <v>44452</v>
      </c>
      <c r="B64" s="302">
        <v>1100</v>
      </c>
      <c r="C64" s="302">
        <v>1875</v>
      </c>
      <c r="D64" s="302">
        <v>0</v>
      </c>
      <c r="E64" s="303">
        <v>2975</v>
      </c>
    </row>
    <row r="65" spans="1:5" ht="15" customHeight="1">
      <c r="A65" s="301">
        <v>44428</v>
      </c>
      <c r="B65" s="302">
        <v>1150</v>
      </c>
      <c r="C65" s="302">
        <v>4300</v>
      </c>
      <c r="D65" s="302">
        <v>0</v>
      </c>
      <c r="E65" s="303">
        <v>5450</v>
      </c>
    </row>
    <row r="66" spans="1:5" ht="15" customHeight="1">
      <c r="A66" s="301">
        <v>44413</v>
      </c>
      <c r="B66" s="302">
        <v>2200</v>
      </c>
      <c r="C66" s="302">
        <v>4000</v>
      </c>
      <c r="D66" s="302">
        <v>0</v>
      </c>
      <c r="E66" s="303">
        <v>6200</v>
      </c>
    </row>
    <row r="67" spans="1:5" ht="15" customHeight="1">
      <c r="A67" s="301">
        <v>44399</v>
      </c>
      <c r="B67" s="302">
        <v>1160</v>
      </c>
      <c r="C67" s="302">
        <v>4370</v>
      </c>
      <c r="D67" s="302">
        <v>0</v>
      </c>
      <c r="E67" s="303">
        <v>5530</v>
      </c>
    </row>
    <row r="68" spans="1:5" ht="15" customHeight="1">
      <c r="A68" s="301">
        <v>44358</v>
      </c>
      <c r="B68" s="302">
        <v>580</v>
      </c>
      <c r="C68" s="302">
        <v>1610</v>
      </c>
      <c r="D68" s="302">
        <v>0</v>
      </c>
      <c r="E68" s="303">
        <v>2190</v>
      </c>
    </row>
    <row r="69" spans="1:5" ht="15" customHeight="1">
      <c r="A69" s="301">
        <v>44335</v>
      </c>
      <c r="B69" s="302">
        <v>800</v>
      </c>
      <c r="C69" s="302">
        <v>1780</v>
      </c>
      <c r="D69" s="302">
        <v>0</v>
      </c>
      <c r="E69" s="303">
        <v>2580</v>
      </c>
    </row>
    <row r="70" spans="1:5" ht="15" customHeight="1">
      <c r="A70" s="301">
        <v>44322</v>
      </c>
      <c r="B70" s="302">
        <v>640</v>
      </c>
      <c r="C70" s="302">
        <v>400</v>
      </c>
      <c r="D70" s="302">
        <v>0</v>
      </c>
      <c r="E70" s="303">
        <v>1040</v>
      </c>
    </row>
    <row r="71" spans="1:5" ht="15" customHeight="1">
      <c r="A71" s="301">
        <v>44300</v>
      </c>
      <c r="B71" s="302">
        <v>1900</v>
      </c>
      <c r="C71" s="302">
        <v>900</v>
      </c>
      <c r="D71" s="302">
        <v>0</v>
      </c>
      <c r="E71" s="303">
        <v>2800</v>
      </c>
    </row>
    <row r="72" spans="1:5">
      <c r="A72" s="301">
        <v>44279</v>
      </c>
      <c r="B72" s="302">
        <v>3660</v>
      </c>
      <c r="C72" s="302">
        <v>1530</v>
      </c>
      <c r="D72" s="302">
        <v>2000</v>
      </c>
      <c r="E72" s="303">
        <v>7190</v>
      </c>
    </row>
    <row r="73" spans="1:5">
      <c r="A73" s="301">
        <v>44243</v>
      </c>
      <c r="B73" s="302">
        <v>2790</v>
      </c>
      <c r="C73" s="302">
        <v>550</v>
      </c>
      <c r="D73" s="302">
        <v>2000</v>
      </c>
      <c r="E73" s="303">
        <v>5340</v>
      </c>
    </row>
    <row r="74" spans="1:5">
      <c r="A74" s="301">
        <v>44229</v>
      </c>
      <c r="B74" s="302">
        <v>3300</v>
      </c>
      <c r="C74" s="302">
        <v>950</v>
      </c>
      <c r="D74" s="302">
        <v>5000</v>
      </c>
      <c r="E74" s="303">
        <v>9250</v>
      </c>
    </row>
    <row r="75" spans="1:5">
      <c r="A75" s="301">
        <v>44224</v>
      </c>
      <c r="B75" s="302">
        <v>5200</v>
      </c>
      <c r="C75" s="302">
        <v>1725</v>
      </c>
      <c r="D75" s="302">
        <v>3000</v>
      </c>
      <c r="E75" s="303">
        <v>9975</v>
      </c>
    </row>
    <row r="76" spans="1:5">
      <c r="A76" s="301">
        <v>44188</v>
      </c>
      <c r="B76" s="302">
        <v>2670</v>
      </c>
      <c r="C76" s="302">
        <v>840</v>
      </c>
      <c r="D76" s="302">
        <v>400</v>
      </c>
      <c r="E76" s="303">
        <f>SUM(B76:D76)</f>
        <v>3910</v>
      </c>
    </row>
    <row r="77" spans="1:5">
      <c r="A77" s="301">
        <v>44167</v>
      </c>
      <c r="B77" s="302">
        <v>2320</v>
      </c>
      <c r="C77" s="302">
        <v>620</v>
      </c>
      <c r="D77" s="302">
        <v>2400</v>
      </c>
      <c r="E77" s="303">
        <f>SUM(B77:D77)</f>
        <v>5340</v>
      </c>
    </row>
    <row r="78" spans="1:5">
      <c r="A78" s="301">
        <v>44153</v>
      </c>
      <c r="B78" s="302">
        <v>1900</v>
      </c>
      <c r="C78" s="302">
        <v>600</v>
      </c>
      <c r="D78" s="302">
        <v>700</v>
      </c>
      <c r="E78" s="303">
        <f>SUM(B78:D78)</f>
        <v>3200</v>
      </c>
    </row>
    <row r="79" spans="1:5">
      <c r="A79" s="301">
        <v>44139</v>
      </c>
      <c r="B79" s="302">
        <v>1560</v>
      </c>
      <c r="C79" s="302">
        <v>910</v>
      </c>
      <c r="D79" s="302">
        <v>1000</v>
      </c>
      <c r="E79" s="303">
        <f>SUM(B79:D79)</f>
        <v>3470</v>
      </c>
    </row>
    <row r="80" spans="1:5">
      <c r="A80" s="301">
        <v>44123</v>
      </c>
      <c r="B80" s="302">
        <v>1230</v>
      </c>
      <c r="C80" s="302">
        <v>2010</v>
      </c>
      <c r="D80" s="302">
        <v>0</v>
      </c>
      <c r="E80" s="303">
        <f>SUM(B80:D80)</f>
        <v>3240</v>
      </c>
    </row>
    <row r="81" spans="1:5">
      <c r="A81" s="301">
        <v>44112</v>
      </c>
      <c r="B81" s="302">
        <v>980</v>
      </c>
      <c r="C81" s="302">
        <v>1060</v>
      </c>
      <c r="D81" s="302">
        <v>0</v>
      </c>
      <c r="E81" s="303">
        <v>2040</v>
      </c>
    </row>
    <row r="82" spans="1:5">
      <c r="A82" s="301">
        <v>44092</v>
      </c>
      <c r="B82" s="302">
        <v>1420</v>
      </c>
      <c r="C82" s="302">
        <v>1125</v>
      </c>
      <c r="D82" s="302">
        <v>0</v>
      </c>
      <c r="E82" s="303">
        <v>2545</v>
      </c>
    </row>
    <row r="83" spans="1:5">
      <c r="A83" s="301">
        <v>44078</v>
      </c>
      <c r="B83" s="302">
        <v>1330</v>
      </c>
      <c r="C83" s="302">
        <v>1690</v>
      </c>
      <c r="D83" s="302">
        <v>0</v>
      </c>
      <c r="E83" s="303">
        <f>SUM(B83:D83)</f>
        <v>3020</v>
      </c>
    </row>
    <row r="84" spans="1:5">
      <c r="A84" s="301">
        <v>44063</v>
      </c>
      <c r="B84" s="302">
        <v>1988</v>
      </c>
      <c r="C84" s="302">
        <v>4800</v>
      </c>
      <c r="D84" s="302">
        <v>0</v>
      </c>
      <c r="E84" s="303">
        <f>SUM(B84:D84)</f>
        <v>6788</v>
      </c>
    </row>
    <row r="85" spans="1:5">
      <c r="A85" s="301">
        <v>44053</v>
      </c>
      <c r="B85" s="302">
        <v>1365</v>
      </c>
      <c r="C85" s="302">
        <v>9420</v>
      </c>
      <c r="D85" s="302">
        <v>0</v>
      </c>
      <c r="E85" s="303">
        <f t="shared" ref="E85:E92" si="0">SUM(B85:D85)</f>
        <v>10785</v>
      </c>
    </row>
    <row r="86" spans="1:5">
      <c r="A86" s="301">
        <v>44036</v>
      </c>
      <c r="B86" s="302">
        <v>1100</v>
      </c>
      <c r="C86" s="302">
        <v>17575</v>
      </c>
      <c r="D86" s="302">
        <v>0</v>
      </c>
      <c r="E86" s="303">
        <f t="shared" si="0"/>
        <v>18675</v>
      </c>
    </row>
    <row r="87" spans="1:5">
      <c r="A87" s="301">
        <v>44032</v>
      </c>
      <c r="B87" s="302">
        <v>1875</v>
      </c>
      <c r="C87" s="302">
        <v>16140</v>
      </c>
      <c r="D87" s="302">
        <v>0</v>
      </c>
      <c r="E87" s="303">
        <f t="shared" si="0"/>
        <v>18015</v>
      </c>
    </row>
    <row r="88" spans="1:5">
      <c r="A88" s="301">
        <v>44014</v>
      </c>
      <c r="B88" s="302">
        <v>1050</v>
      </c>
      <c r="C88" s="302">
        <v>13995</v>
      </c>
      <c r="D88" s="302">
        <v>0</v>
      </c>
      <c r="E88" s="303">
        <f t="shared" si="0"/>
        <v>15045</v>
      </c>
    </row>
    <row r="89" spans="1:5">
      <c r="A89" s="301">
        <v>43985</v>
      </c>
      <c r="B89" s="302">
        <v>2400</v>
      </c>
      <c r="C89" s="302">
        <v>3600</v>
      </c>
      <c r="D89" s="302">
        <v>0</v>
      </c>
      <c r="E89" s="303">
        <f t="shared" si="0"/>
        <v>6000</v>
      </c>
    </row>
    <row r="90" spans="1:5">
      <c r="A90" s="301">
        <v>43972</v>
      </c>
      <c r="B90" s="302">
        <v>530</v>
      </c>
      <c r="C90" s="302">
        <v>1240</v>
      </c>
      <c r="D90" s="302">
        <v>0</v>
      </c>
      <c r="E90" s="303">
        <f t="shared" si="0"/>
        <v>1770</v>
      </c>
    </row>
    <row r="91" spans="1:5">
      <c r="A91" s="301">
        <v>43962</v>
      </c>
      <c r="B91" s="302">
        <v>360</v>
      </c>
      <c r="C91" s="302">
        <v>600</v>
      </c>
      <c r="D91" s="302">
        <v>0</v>
      </c>
      <c r="E91" s="303">
        <f t="shared" si="0"/>
        <v>960</v>
      </c>
    </row>
    <row r="92" spans="1:5">
      <c r="A92" s="301">
        <v>43938</v>
      </c>
      <c r="B92" s="302">
        <v>1080</v>
      </c>
      <c r="C92" s="302">
        <v>360</v>
      </c>
      <c r="D92" s="302">
        <v>0</v>
      </c>
      <c r="E92" s="303">
        <f t="shared" si="0"/>
        <v>1440</v>
      </c>
    </row>
    <row r="93" spans="1:5">
      <c r="A93" s="301">
        <v>43922</v>
      </c>
      <c r="B93" s="302">
        <v>1525</v>
      </c>
      <c r="C93" s="302">
        <v>810</v>
      </c>
      <c r="D93" s="302">
        <v>0</v>
      </c>
      <c r="E93" s="303">
        <f t="shared" ref="E93:E98" si="1">SUM(B93:D93)</f>
        <v>2335</v>
      </c>
    </row>
    <row r="94" spans="1:5">
      <c r="A94" s="301">
        <v>43896</v>
      </c>
      <c r="B94" s="302">
        <v>2470</v>
      </c>
      <c r="C94" s="302">
        <v>800</v>
      </c>
      <c r="D94" s="302">
        <v>0</v>
      </c>
      <c r="E94" s="303">
        <f t="shared" si="1"/>
        <v>3270</v>
      </c>
    </row>
    <row r="95" spans="1:5">
      <c r="A95" s="301">
        <v>43882</v>
      </c>
      <c r="B95" s="302">
        <v>2650</v>
      </c>
      <c r="C95" s="302">
        <v>540</v>
      </c>
      <c r="D95" s="302">
        <v>0</v>
      </c>
      <c r="E95" s="303">
        <f t="shared" si="1"/>
        <v>3190</v>
      </c>
    </row>
    <row r="96" spans="1:5">
      <c r="A96" s="301">
        <v>43868</v>
      </c>
      <c r="B96" s="302">
        <v>3700</v>
      </c>
      <c r="C96" s="302">
        <v>1430</v>
      </c>
      <c r="D96" s="302">
        <v>2000</v>
      </c>
      <c r="E96" s="303">
        <f t="shared" si="1"/>
        <v>7130</v>
      </c>
    </row>
    <row r="97" spans="1:5">
      <c r="A97" s="301">
        <v>43853</v>
      </c>
      <c r="B97" s="302">
        <v>6010</v>
      </c>
      <c r="C97" s="302">
        <v>4320</v>
      </c>
      <c r="D97" s="302">
        <v>2760</v>
      </c>
      <c r="E97" s="303">
        <f t="shared" si="1"/>
        <v>13090</v>
      </c>
    </row>
    <row r="98" spans="1:5">
      <c r="A98" s="301">
        <v>43838</v>
      </c>
      <c r="B98" s="302">
        <v>3600</v>
      </c>
      <c r="C98" s="302">
        <v>5350</v>
      </c>
      <c r="D98" s="302">
        <v>0</v>
      </c>
      <c r="E98" s="303">
        <f t="shared" si="1"/>
        <v>8950</v>
      </c>
    </row>
    <row r="99" spans="1:5">
      <c r="A99" s="301">
        <v>43819</v>
      </c>
      <c r="B99" s="302">
        <v>2090</v>
      </c>
      <c r="C99" s="302">
        <v>730</v>
      </c>
      <c r="D99" s="302">
        <v>0</v>
      </c>
      <c r="E99" s="303">
        <v>2820</v>
      </c>
    </row>
    <row r="100" spans="1:5">
      <c r="A100" s="301">
        <v>43804</v>
      </c>
      <c r="B100" s="302">
        <v>2370</v>
      </c>
      <c r="C100" s="302">
        <v>600</v>
      </c>
      <c r="D100" s="302">
        <v>0</v>
      </c>
      <c r="E100" s="303">
        <v>2970</v>
      </c>
    </row>
    <row r="101" spans="1:5">
      <c r="A101" s="301">
        <v>43784</v>
      </c>
      <c r="B101" s="302">
        <v>1280</v>
      </c>
      <c r="C101" s="302">
        <v>470</v>
      </c>
      <c r="D101" s="302">
        <v>0</v>
      </c>
      <c r="E101" s="303">
        <v>1750</v>
      </c>
    </row>
    <row r="102" spans="1:5">
      <c r="A102" s="301">
        <v>43755</v>
      </c>
      <c r="B102" s="302">
        <v>850</v>
      </c>
      <c r="C102" s="302">
        <v>1480</v>
      </c>
      <c r="D102" s="302">
        <v>0</v>
      </c>
      <c r="E102" s="303">
        <v>2330</v>
      </c>
    </row>
    <row r="103" spans="1:5">
      <c r="A103" s="301">
        <v>43740</v>
      </c>
      <c r="B103" s="302">
        <v>880</v>
      </c>
      <c r="C103" s="302">
        <v>600</v>
      </c>
      <c r="D103" s="302">
        <v>0</v>
      </c>
      <c r="E103" s="303">
        <v>1480</v>
      </c>
    </row>
    <row r="104" spans="1:5">
      <c r="A104" s="301">
        <v>43726</v>
      </c>
      <c r="B104" s="302">
        <v>1040</v>
      </c>
      <c r="C104" s="302">
        <v>240</v>
      </c>
      <c r="D104" s="302">
        <v>0</v>
      </c>
      <c r="E104" s="303">
        <v>1280</v>
      </c>
    </row>
    <row r="105" spans="1:5">
      <c r="A105" s="301">
        <v>43706</v>
      </c>
      <c r="B105" s="302">
        <v>2090</v>
      </c>
      <c r="C105" s="302">
        <v>840</v>
      </c>
      <c r="D105" s="302">
        <v>0</v>
      </c>
      <c r="E105" s="303">
        <v>2930</v>
      </c>
    </row>
    <row r="106" spans="1:5">
      <c r="A106" s="301">
        <v>43685</v>
      </c>
      <c r="B106" s="302">
        <v>2200</v>
      </c>
      <c r="C106" s="302">
        <v>1700</v>
      </c>
      <c r="D106" s="302">
        <v>0</v>
      </c>
      <c r="E106" s="303">
        <v>3900</v>
      </c>
    </row>
    <row r="107" spans="1:5">
      <c r="A107" s="301">
        <v>43658</v>
      </c>
      <c r="B107" s="302">
        <v>1120</v>
      </c>
      <c r="C107" s="302">
        <v>1120</v>
      </c>
      <c r="D107" s="302">
        <v>0</v>
      </c>
      <c r="E107" s="303">
        <v>2240</v>
      </c>
    </row>
    <row r="108" spans="1:5">
      <c r="A108" s="301">
        <v>43644</v>
      </c>
      <c r="B108" s="302">
        <v>840</v>
      </c>
      <c r="C108" s="302">
        <v>860</v>
      </c>
      <c r="D108" s="302">
        <v>0</v>
      </c>
      <c r="E108" s="303">
        <v>1700</v>
      </c>
    </row>
    <row r="109" spans="1:5">
      <c r="A109" s="301">
        <v>43620</v>
      </c>
      <c r="B109" s="302">
        <v>280</v>
      </c>
      <c r="C109" s="302">
        <v>1130</v>
      </c>
      <c r="D109" s="302">
        <v>0</v>
      </c>
      <c r="E109" s="303">
        <v>1410</v>
      </c>
    </row>
    <row r="110" spans="1:5">
      <c r="A110" s="301">
        <v>43605</v>
      </c>
      <c r="B110" s="302">
        <v>1665</v>
      </c>
      <c r="C110" s="302">
        <v>3315</v>
      </c>
      <c r="D110" s="302">
        <v>0</v>
      </c>
      <c r="E110" s="303">
        <v>4980</v>
      </c>
    </row>
    <row r="111" spans="1:5">
      <c r="A111" s="301">
        <v>43585</v>
      </c>
      <c r="B111" s="302">
        <v>1080</v>
      </c>
      <c r="C111" s="302">
        <v>2730</v>
      </c>
      <c r="D111" s="302">
        <v>0</v>
      </c>
      <c r="E111" s="303">
        <v>3810</v>
      </c>
    </row>
    <row r="112" spans="1:5">
      <c r="A112" s="301">
        <v>43564</v>
      </c>
      <c r="B112" s="302">
        <v>1620</v>
      </c>
      <c r="C112" s="302">
        <v>1210</v>
      </c>
      <c r="D112" s="302">
        <v>0</v>
      </c>
      <c r="E112" s="303">
        <v>2830</v>
      </c>
    </row>
    <row r="113" spans="1:5">
      <c r="A113" s="301">
        <v>43550</v>
      </c>
      <c r="B113" s="302">
        <v>4562</v>
      </c>
      <c r="C113" s="302">
        <v>1481</v>
      </c>
      <c r="D113" s="302">
        <v>1262</v>
      </c>
      <c r="E113" s="303">
        <v>7305</v>
      </c>
    </row>
    <row r="114" spans="1:5">
      <c r="A114" s="301">
        <v>43536</v>
      </c>
      <c r="B114" s="302">
        <v>2180</v>
      </c>
      <c r="C114" s="302">
        <v>660</v>
      </c>
      <c r="D114" s="302">
        <v>1200</v>
      </c>
      <c r="E114" s="303">
        <v>4040</v>
      </c>
    </row>
    <row r="115" spans="1:5">
      <c r="A115" s="301">
        <v>43522</v>
      </c>
      <c r="B115" s="302">
        <v>2460</v>
      </c>
      <c r="C115" s="302">
        <v>950</v>
      </c>
      <c r="D115" s="302">
        <v>880</v>
      </c>
      <c r="E115" s="303">
        <v>4290</v>
      </c>
    </row>
    <row r="116" spans="1:5">
      <c r="A116" s="301">
        <v>43508</v>
      </c>
      <c r="B116" s="302">
        <v>2220</v>
      </c>
      <c r="C116" s="302">
        <v>880</v>
      </c>
      <c r="D116" s="302">
        <v>960</v>
      </c>
      <c r="E116" s="303">
        <v>4060</v>
      </c>
    </row>
    <row r="117" spans="1:5">
      <c r="A117" s="301">
        <v>43494</v>
      </c>
      <c r="B117" s="302">
        <v>2150</v>
      </c>
      <c r="C117" s="302">
        <v>1080</v>
      </c>
      <c r="D117" s="302">
        <v>500</v>
      </c>
      <c r="E117" s="303">
        <v>3730</v>
      </c>
    </row>
    <row r="118" spans="1:5">
      <c r="A118" s="301">
        <v>43479</v>
      </c>
      <c r="B118" s="302">
        <v>2330</v>
      </c>
      <c r="C118" s="302">
        <v>990</v>
      </c>
      <c r="D118" s="302">
        <v>800</v>
      </c>
      <c r="E118" s="303">
        <v>4120</v>
      </c>
    </row>
    <row r="119" spans="1:5">
      <c r="A119" s="301">
        <v>43468</v>
      </c>
      <c r="B119" s="302">
        <v>2750</v>
      </c>
      <c r="C119" s="302">
        <v>1250</v>
      </c>
      <c r="D119" s="302">
        <v>160</v>
      </c>
      <c r="E119" s="303">
        <v>4160</v>
      </c>
    </row>
    <row r="120" spans="1:5">
      <c r="A120" s="301">
        <v>43454</v>
      </c>
      <c r="B120" s="302">
        <v>2140</v>
      </c>
      <c r="C120" s="302">
        <v>875</v>
      </c>
      <c r="D120" s="302">
        <v>0</v>
      </c>
      <c r="E120" s="303">
        <v>3015</v>
      </c>
    </row>
    <row r="121" spans="1:5">
      <c r="A121" s="301">
        <v>43437</v>
      </c>
      <c r="B121" s="302">
        <v>2480</v>
      </c>
      <c r="C121" s="302">
        <v>50</v>
      </c>
      <c r="D121" s="302">
        <v>100</v>
      </c>
      <c r="E121" s="303">
        <v>2630</v>
      </c>
    </row>
    <row r="122" spans="1:5">
      <c r="A122" s="301">
        <v>43418</v>
      </c>
      <c r="B122" s="302">
        <v>2090</v>
      </c>
      <c r="C122" s="302">
        <v>710</v>
      </c>
      <c r="D122" s="302">
        <v>0</v>
      </c>
      <c r="E122" s="303">
        <v>2800</v>
      </c>
    </row>
    <row r="123" spans="1:5">
      <c r="A123" s="301">
        <v>43409</v>
      </c>
      <c r="B123" s="302">
        <v>1365</v>
      </c>
      <c r="C123" s="302">
        <v>695</v>
      </c>
      <c r="D123" s="302">
        <v>0</v>
      </c>
      <c r="E123" s="303">
        <v>2060</v>
      </c>
    </row>
    <row r="124" spans="1:5">
      <c r="A124" s="301">
        <v>43392</v>
      </c>
      <c r="B124" s="302">
        <v>1405</v>
      </c>
      <c r="C124" s="302">
        <v>1000</v>
      </c>
      <c r="D124" s="302">
        <v>0</v>
      </c>
      <c r="E124" s="303">
        <v>2405</v>
      </c>
    </row>
    <row r="125" spans="1:5">
      <c r="A125" s="301">
        <v>43376</v>
      </c>
      <c r="B125" s="302">
        <v>1630</v>
      </c>
      <c r="C125" s="302">
        <v>910</v>
      </c>
      <c r="D125" s="302">
        <v>0</v>
      </c>
      <c r="E125" s="303">
        <v>2540</v>
      </c>
    </row>
    <row r="126" spans="1:5">
      <c r="A126" s="301">
        <v>43362</v>
      </c>
      <c r="B126" s="302">
        <v>2010</v>
      </c>
      <c r="C126" s="302">
        <v>1300</v>
      </c>
      <c r="D126" s="302">
        <v>0</v>
      </c>
      <c r="E126" s="303">
        <v>3310</v>
      </c>
    </row>
    <row r="127" spans="1:5">
      <c r="A127" s="301">
        <v>43346</v>
      </c>
      <c r="B127" s="302">
        <v>1310</v>
      </c>
      <c r="C127" s="302">
        <v>3690</v>
      </c>
      <c r="D127" s="302">
        <v>0</v>
      </c>
      <c r="E127" s="303">
        <v>5000</v>
      </c>
    </row>
    <row r="128" spans="1:5">
      <c r="A128" s="301">
        <v>43336</v>
      </c>
      <c r="B128" s="302">
        <v>3300</v>
      </c>
      <c r="C128" s="302">
        <v>34010</v>
      </c>
      <c r="D128" s="302">
        <v>0</v>
      </c>
      <c r="E128" s="303">
        <v>37310</v>
      </c>
    </row>
    <row r="129" spans="1:5">
      <c r="A129" s="301">
        <v>43321</v>
      </c>
      <c r="B129" s="302">
        <v>4460</v>
      </c>
      <c r="C129" s="302">
        <v>44720</v>
      </c>
      <c r="D129" s="302">
        <v>0</v>
      </c>
      <c r="E129" s="303">
        <v>49180</v>
      </c>
    </row>
    <row r="130" spans="1:5">
      <c r="A130" s="301">
        <v>43300</v>
      </c>
      <c r="B130" s="302">
        <v>2415</v>
      </c>
      <c r="C130" s="302">
        <v>26600</v>
      </c>
      <c r="D130" s="302">
        <v>0</v>
      </c>
      <c r="E130" s="303">
        <v>29015</v>
      </c>
    </row>
    <row r="131" spans="1:5">
      <c r="A131" s="301">
        <v>43285</v>
      </c>
      <c r="B131" s="302">
        <v>2760</v>
      </c>
      <c r="C131" s="302">
        <v>36740</v>
      </c>
      <c r="D131" s="302">
        <v>0</v>
      </c>
      <c r="E131" s="303">
        <v>39500</v>
      </c>
    </row>
    <row r="132" spans="1:5">
      <c r="A132" s="301">
        <v>43271</v>
      </c>
      <c r="B132" s="302">
        <v>240</v>
      </c>
      <c r="C132" s="302">
        <v>19845</v>
      </c>
      <c r="D132" s="302">
        <v>0</v>
      </c>
      <c r="E132" s="303">
        <v>20085</v>
      </c>
    </row>
    <row r="133" spans="1:5">
      <c r="A133" s="301">
        <v>43257</v>
      </c>
      <c r="B133" s="302">
        <v>1020</v>
      </c>
      <c r="C133" s="302">
        <v>8310</v>
      </c>
      <c r="D133" s="302">
        <v>0</v>
      </c>
      <c r="E133" s="303">
        <v>9330</v>
      </c>
    </row>
    <row r="134" spans="1:5">
      <c r="A134" s="301">
        <v>43248</v>
      </c>
      <c r="B134" s="302">
        <v>800</v>
      </c>
      <c r="C134" s="302">
        <v>7200</v>
      </c>
      <c r="D134" s="302">
        <v>0</v>
      </c>
      <c r="E134" s="303">
        <v>8000</v>
      </c>
    </row>
    <row r="135" spans="1:5">
      <c r="A135" s="301">
        <v>43230</v>
      </c>
      <c r="B135" s="302">
        <v>1500</v>
      </c>
      <c r="C135" s="302">
        <v>3500</v>
      </c>
      <c r="D135" s="302">
        <v>0</v>
      </c>
      <c r="E135" s="303">
        <v>5000</v>
      </c>
    </row>
    <row r="136" spans="1:5">
      <c r="A136" s="301">
        <v>43213</v>
      </c>
      <c r="B136" s="302">
        <v>680</v>
      </c>
      <c r="C136" s="302">
        <v>920</v>
      </c>
      <c r="D136" s="302">
        <v>0</v>
      </c>
      <c r="E136" s="303">
        <f>SUM(B136:D136)</f>
        <v>1600</v>
      </c>
    </row>
    <row r="137" spans="1:5">
      <c r="A137" s="301">
        <v>43194</v>
      </c>
      <c r="B137" s="302">
        <v>1425</v>
      </c>
      <c r="C137" s="302">
        <v>550</v>
      </c>
      <c r="D137" s="302">
        <v>0</v>
      </c>
      <c r="E137" s="303">
        <v>1975</v>
      </c>
    </row>
    <row r="138" spans="1:5">
      <c r="A138" s="301">
        <v>43166</v>
      </c>
      <c r="B138" s="302">
        <v>1750</v>
      </c>
      <c r="C138" s="302">
        <v>1750</v>
      </c>
      <c r="D138" s="302">
        <v>0</v>
      </c>
      <c r="E138" s="303">
        <v>3500</v>
      </c>
    </row>
    <row r="139" spans="1:5">
      <c r="A139" s="301">
        <v>43159</v>
      </c>
      <c r="B139" s="302">
        <v>2100</v>
      </c>
      <c r="C139" s="302">
        <v>900</v>
      </c>
      <c r="D139" s="302">
        <v>0</v>
      </c>
      <c r="E139" s="303">
        <v>3000</v>
      </c>
    </row>
    <row r="140" spans="1:5">
      <c r="A140" s="301">
        <v>43143</v>
      </c>
      <c r="B140" s="302">
        <v>2640</v>
      </c>
      <c r="C140" s="302">
        <v>660</v>
      </c>
      <c r="D140" s="302">
        <v>0</v>
      </c>
      <c r="E140" s="303">
        <v>3300</v>
      </c>
    </row>
    <row r="141" spans="1:5">
      <c r="A141" s="301">
        <v>43133</v>
      </c>
      <c r="B141" s="302">
        <v>2880</v>
      </c>
      <c r="C141" s="302">
        <v>720</v>
      </c>
      <c r="D141" s="302">
        <v>0</v>
      </c>
      <c r="E141" s="303">
        <v>3600</v>
      </c>
    </row>
    <row r="142" spans="1:5">
      <c r="A142" s="301">
        <v>43117</v>
      </c>
      <c r="B142" s="302">
        <v>3360</v>
      </c>
      <c r="C142" s="302">
        <v>840</v>
      </c>
      <c r="D142" s="302">
        <v>0</v>
      </c>
      <c r="E142" s="303">
        <v>4200</v>
      </c>
    </row>
    <row r="143" spans="1:5">
      <c r="A143" s="301">
        <v>43105</v>
      </c>
      <c r="B143" s="302">
        <v>2380</v>
      </c>
      <c r="C143" s="302">
        <v>3570</v>
      </c>
      <c r="D143" s="302">
        <v>0</v>
      </c>
      <c r="E143" s="303">
        <v>5950</v>
      </c>
    </row>
    <row r="144" spans="1:5">
      <c r="A144" s="301">
        <v>43081</v>
      </c>
      <c r="B144" s="302">
        <v>1974</v>
      </c>
      <c r="C144" s="302">
        <v>1316</v>
      </c>
      <c r="D144" s="302">
        <v>0</v>
      </c>
      <c r="E144" s="303">
        <v>3290</v>
      </c>
    </row>
    <row r="145" spans="1:5">
      <c r="A145" s="301">
        <v>43070</v>
      </c>
      <c r="B145" s="302">
        <v>2310</v>
      </c>
      <c r="C145" s="302">
        <v>990</v>
      </c>
      <c r="D145" s="302">
        <v>0</v>
      </c>
      <c r="E145" s="303">
        <f>SUM(B145:D145)</f>
        <v>3300</v>
      </c>
    </row>
    <row r="146" spans="1:5">
      <c r="A146" s="301">
        <v>43054</v>
      </c>
      <c r="B146" s="302">
        <v>1400</v>
      </c>
      <c r="C146" s="302">
        <v>2100</v>
      </c>
      <c r="D146" s="302">
        <v>0</v>
      </c>
      <c r="E146" s="303">
        <f>SUM(B146:D146)</f>
        <v>3500</v>
      </c>
    </row>
    <row r="147" spans="1:5">
      <c r="A147" s="301">
        <v>43040</v>
      </c>
      <c r="B147" s="302">
        <v>5600</v>
      </c>
      <c r="C147" s="302">
        <v>8400</v>
      </c>
      <c r="D147" s="302">
        <v>0</v>
      </c>
      <c r="E147" s="303">
        <f>SUM(B147:D147)</f>
        <v>14000</v>
      </c>
    </row>
    <row r="148" spans="1:5">
      <c r="A148" s="301">
        <v>43021</v>
      </c>
      <c r="B148" s="302">
        <v>8000</v>
      </c>
      <c r="C148" s="302">
        <v>12000</v>
      </c>
      <c r="D148" s="302">
        <v>0</v>
      </c>
      <c r="E148" s="303">
        <f>SUM(B148:D148)</f>
        <v>20000</v>
      </c>
    </row>
    <row r="149" spans="1:5">
      <c r="A149" s="301">
        <v>42999</v>
      </c>
      <c r="B149" s="302">
        <v>2700</v>
      </c>
      <c r="C149" s="302">
        <v>6300</v>
      </c>
      <c r="D149" s="302">
        <v>0</v>
      </c>
      <c r="E149" s="303">
        <f>SUM(B149:D149)</f>
        <v>9000</v>
      </c>
    </row>
    <row r="150" spans="1:5">
      <c r="A150" s="301">
        <v>42969</v>
      </c>
      <c r="B150" s="302">
        <v>1275</v>
      </c>
      <c r="C150" s="302">
        <v>7225</v>
      </c>
      <c r="D150" s="302">
        <v>0</v>
      </c>
      <c r="E150" s="303">
        <f t="shared" ref="E150:E155" si="2">SUM(B150:D150)</f>
        <v>8500</v>
      </c>
    </row>
    <row r="151" spans="1:5">
      <c r="A151" s="301">
        <v>42949</v>
      </c>
      <c r="B151" s="302">
        <v>1400</v>
      </c>
      <c r="C151" s="302">
        <v>2100</v>
      </c>
      <c r="D151" s="302">
        <v>0</v>
      </c>
      <c r="E151" s="303">
        <f t="shared" si="2"/>
        <v>3500</v>
      </c>
    </row>
    <row r="152" spans="1:5">
      <c r="A152" s="301">
        <v>42940</v>
      </c>
      <c r="B152" s="302">
        <v>1800</v>
      </c>
      <c r="C152" s="302">
        <v>7200</v>
      </c>
      <c r="D152" s="302">
        <v>0</v>
      </c>
      <c r="E152" s="303">
        <f t="shared" si="2"/>
        <v>9000</v>
      </c>
    </row>
    <row r="153" spans="1:5">
      <c r="A153" s="301">
        <v>42929</v>
      </c>
      <c r="B153" s="302">
        <v>3040</v>
      </c>
      <c r="C153" s="302">
        <v>4560</v>
      </c>
      <c r="D153" s="302">
        <v>0</v>
      </c>
      <c r="E153" s="303">
        <f t="shared" si="2"/>
        <v>7600</v>
      </c>
    </row>
    <row r="154" spans="1:5">
      <c r="A154" s="301">
        <v>42912</v>
      </c>
      <c r="B154" s="302">
        <v>1500</v>
      </c>
      <c r="C154" s="302">
        <v>8500</v>
      </c>
      <c r="D154" s="302">
        <v>0</v>
      </c>
      <c r="E154" s="303">
        <f t="shared" si="2"/>
        <v>10000</v>
      </c>
    </row>
    <row r="155" spans="1:5">
      <c r="A155" s="301">
        <v>42901</v>
      </c>
      <c r="B155" s="302">
        <v>780</v>
      </c>
      <c r="C155" s="302">
        <v>4420</v>
      </c>
      <c r="D155" s="302">
        <v>0</v>
      </c>
      <c r="E155" s="303">
        <f t="shared" si="2"/>
        <v>5200</v>
      </c>
    </row>
    <row r="156" spans="1:5">
      <c r="A156" s="301">
        <v>42885</v>
      </c>
      <c r="B156" s="302" t="s">
        <v>44</v>
      </c>
      <c r="C156" s="302"/>
      <c r="D156" s="302"/>
      <c r="E156" s="303">
        <v>8620</v>
      </c>
    </row>
    <row r="157" spans="1:5">
      <c r="A157" s="301">
        <v>42877</v>
      </c>
      <c r="B157" s="302">
        <v>1180</v>
      </c>
      <c r="C157" s="302">
        <v>4720</v>
      </c>
      <c r="D157" s="302">
        <v>0</v>
      </c>
      <c r="E157" s="303">
        <f>SUM(B157:D157)</f>
        <v>5900</v>
      </c>
    </row>
    <row r="158" spans="1:5">
      <c r="A158" s="301">
        <v>42863</v>
      </c>
      <c r="B158" s="302">
        <v>1860</v>
      </c>
      <c r="C158" s="302">
        <v>4340</v>
      </c>
      <c r="D158" s="302">
        <v>0</v>
      </c>
      <c r="E158" s="303">
        <f>SUM(B158:D158)</f>
        <v>6200</v>
      </c>
    </row>
    <row r="159" spans="1:5">
      <c r="A159" s="301">
        <v>42838</v>
      </c>
      <c r="B159" s="302">
        <v>18000</v>
      </c>
      <c r="C159" s="302">
        <v>12000</v>
      </c>
      <c r="D159" s="302">
        <v>0</v>
      </c>
      <c r="E159" s="303">
        <f>SUM(B159:D159)</f>
        <v>30000</v>
      </c>
    </row>
    <row r="160" spans="1:5">
      <c r="A160" s="301">
        <v>42822</v>
      </c>
      <c r="B160" s="302">
        <v>17500</v>
      </c>
      <c r="C160" s="302">
        <v>7500</v>
      </c>
      <c r="D160" s="302">
        <v>0</v>
      </c>
      <c r="E160" s="303">
        <f>SUM(B160:D160)</f>
        <v>25000</v>
      </c>
    </row>
    <row r="161" spans="1:5">
      <c r="A161" s="301">
        <v>42804</v>
      </c>
      <c r="B161" s="302">
        <v>17600</v>
      </c>
      <c r="C161" s="302">
        <v>4400</v>
      </c>
      <c r="D161" s="302">
        <v>0</v>
      </c>
      <c r="E161" s="303">
        <v>22000</v>
      </c>
    </row>
    <row r="162" spans="1:5">
      <c r="A162" s="301">
        <v>42775</v>
      </c>
      <c r="B162" s="302">
        <v>5000</v>
      </c>
      <c r="C162" s="302">
        <v>10000</v>
      </c>
      <c r="D162" s="302">
        <v>1000</v>
      </c>
      <c r="E162" s="303">
        <f>SUM(B162:D162)</f>
        <v>16000</v>
      </c>
    </row>
    <row r="163" spans="1:5">
      <c r="A163" s="301">
        <v>42754</v>
      </c>
      <c r="B163" s="302">
        <v>5000</v>
      </c>
      <c r="C163" s="302">
        <v>10000</v>
      </c>
      <c r="D163" s="302">
        <v>500</v>
      </c>
      <c r="E163" s="303">
        <f>SUM(B163:D163)</f>
        <v>15500</v>
      </c>
    </row>
    <row r="164" spans="1:5">
      <c r="A164" s="301">
        <v>42707</v>
      </c>
      <c r="B164" s="302">
        <v>4000</v>
      </c>
      <c r="C164" s="302">
        <v>6000</v>
      </c>
      <c r="D164" s="302">
        <v>0</v>
      </c>
      <c r="E164" s="303">
        <f>SUM(B164:D164)</f>
        <v>10000</v>
      </c>
    </row>
    <row r="165" spans="1:5">
      <c r="A165" s="301">
        <v>42702</v>
      </c>
      <c r="B165" s="302">
        <v>2400</v>
      </c>
      <c r="C165" s="302">
        <v>5600</v>
      </c>
      <c r="D165" s="302">
        <v>0</v>
      </c>
      <c r="E165" s="303">
        <f t="shared" ref="E165:E170" si="3">SUM(B165:D165)</f>
        <v>8000</v>
      </c>
    </row>
    <row r="166" spans="1:5">
      <c r="A166" s="301">
        <v>42692</v>
      </c>
      <c r="B166" s="302">
        <v>1000</v>
      </c>
      <c r="C166" s="302">
        <v>4000</v>
      </c>
      <c r="D166" s="302">
        <v>0</v>
      </c>
      <c r="E166" s="303">
        <f t="shared" si="3"/>
        <v>5000</v>
      </c>
    </row>
    <row r="167" spans="1:5">
      <c r="A167" s="301">
        <v>42683</v>
      </c>
      <c r="B167" s="302">
        <v>2700</v>
      </c>
      <c r="C167" s="302">
        <v>6300</v>
      </c>
      <c r="D167" s="302">
        <v>0</v>
      </c>
      <c r="E167" s="303">
        <f t="shared" si="3"/>
        <v>9000</v>
      </c>
    </row>
    <row r="168" spans="1:5">
      <c r="A168" s="301">
        <v>42675</v>
      </c>
      <c r="B168" s="302">
        <v>8400</v>
      </c>
      <c r="C168" s="302">
        <v>3600</v>
      </c>
      <c r="D168" s="302">
        <v>0</v>
      </c>
      <c r="E168" s="303">
        <f t="shared" si="3"/>
        <v>12000</v>
      </c>
    </row>
    <row r="169" spans="1:5">
      <c r="A169" s="301">
        <v>42662</v>
      </c>
      <c r="B169" s="302">
        <v>5400</v>
      </c>
      <c r="C169" s="302">
        <v>12600</v>
      </c>
      <c r="D169" s="302">
        <v>0</v>
      </c>
      <c r="E169" s="303">
        <f t="shared" si="3"/>
        <v>18000</v>
      </c>
    </row>
    <row r="170" spans="1:5">
      <c r="A170" s="301">
        <v>42643</v>
      </c>
      <c r="B170" s="302">
        <v>3000</v>
      </c>
      <c r="C170" s="302">
        <v>27000</v>
      </c>
      <c r="D170" s="302">
        <v>0</v>
      </c>
      <c r="E170" s="303">
        <f t="shared" si="3"/>
        <v>30000</v>
      </c>
    </row>
    <row r="171" spans="1:5">
      <c r="A171" s="301">
        <v>42622</v>
      </c>
      <c r="B171" s="302">
        <v>1900</v>
      </c>
      <c r="C171" s="302">
        <v>36100</v>
      </c>
      <c r="D171" s="302">
        <v>0</v>
      </c>
      <c r="E171" s="303">
        <v>38000</v>
      </c>
    </row>
    <row r="172" spans="1:5">
      <c r="A172" s="301">
        <v>42613</v>
      </c>
      <c r="B172" s="302">
        <v>2400</v>
      </c>
      <c r="C172" s="302">
        <v>45600</v>
      </c>
      <c r="D172" s="302">
        <v>0</v>
      </c>
      <c r="E172" s="303">
        <v>48000</v>
      </c>
    </row>
    <row r="173" spans="1:5">
      <c r="A173" s="301">
        <v>42601</v>
      </c>
      <c r="B173" s="302">
        <v>2750</v>
      </c>
      <c r="C173" s="302">
        <v>52250</v>
      </c>
      <c r="D173" s="302">
        <v>0</v>
      </c>
      <c r="E173" s="303">
        <f>SUM(B173:D173)</f>
        <v>55000</v>
      </c>
    </row>
    <row r="174" spans="1:5">
      <c r="A174" s="301">
        <v>42584</v>
      </c>
      <c r="B174" s="302">
        <v>2750</v>
      </c>
      <c r="C174" s="302">
        <v>52250</v>
      </c>
      <c r="D174" s="302">
        <v>0</v>
      </c>
      <c r="E174" s="303">
        <f>SUM(B174:D174)</f>
        <v>55000</v>
      </c>
    </row>
    <row r="175" spans="1:5">
      <c r="A175" s="301">
        <v>42559</v>
      </c>
      <c r="B175" s="302">
        <v>2250</v>
      </c>
      <c r="C175" s="302">
        <v>42750</v>
      </c>
      <c r="D175" s="302">
        <v>0</v>
      </c>
      <c r="E175" s="303">
        <f>SUM(B175:D175)</f>
        <v>45000</v>
      </c>
    </row>
    <row r="176" spans="1:5">
      <c r="A176" s="301">
        <v>42535</v>
      </c>
      <c r="B176" s="302">
        <v>9000</v>
      </c>
      <c r="C176" s="302">
        <v>36000</v>
      </c>
      <c r="D176" s="302">
        <v>0</v>
      </c>
      <c r="E176" s="303">
        <f>SUM(B176:D176)</f>
        <v>45000</v>
      </c>
    </row>
    <row r="177" spans="1:5">
      <c r="A177" s="301">
        <v>42517</v>
      </c>
      <c r="B177" s="302">
        <v>7000</v>
      </c>
      <c r="C177" s="302">
        <v>28000</v>
      </c>
      <c r="D177" s="302">
        <v>0</v>
      </c>
      <c r="E177" s="303">
        <f t="shared" ref="E177:E182" si="4">SUM(B177:D177)</f>
        <v>35000</v>
      </c>
    </row>
    <row r="178" spans="1:5">
      <c r="A178" s="301">
        <v>42506</v>
      </c>
      <c r="B178" s="302">
        <v>1600</v>
      </c>
      <c r="C178" s="302">
        <v>6400</v>
      </c>
      <c r="D178" s="302">
        <v>0</v>
      </c>
      <c r="E178" s="303">
        <f t="shared" si="4"/>
        <v>8000</v>
      </c>
    </row>
    <row r="179" spans="1:5">
      <c r="A179" s="301">
        <v>42478</v>
      </c>
      <c r="B179" s="302">
        <v>2400</v>
      </c>
      <c r="C179" s="302">
        <v>9600</v>
      </c>
      <c r="D179" s="302">
        <v>0</v>
      </c>
      <c r="E179" s="303">
        <f t="shared" si="4"/>
        <v>12000</v>
      </c>
    </row>
    <row r="180" spans="1:5">
      <c r="A180" s="301">
        <v>42468</v>
      </c>
      <c r="B180" s="302">
        <v>2000</v>
      </c>
      <c r="C180" s="302">
        <v>8000</v>
      </c>
      <c r="D180" s="302">
        <v>20000</v>
      </c>
      <c r="E180" s="303">
        <f t="shared" si="4"/>
        <v>30000</v>
      </c>
    </row>
    <row r="181" spans="1:5">
      <c r="A181" s="301">
        <v>42433</v>
      </c>
      <c r="B181" s="302">
        <v>5000</v>
      </c>
      <c r="C181" s="302">
        <v>15000</v>
      </c>
      <c r="D181" s="302">
        <v>5000</v>
      </c>
      <c r="E181" s="303">
        <f t="shared" si="4"/>
        <v>25000</v>
      </c>
    </row>
    <row r="182" spans="1:5">
      <c r="A182" s="301">
        <v>42411</v>
      </c>
      <c r="B182" s="302">
        <v>3000</v>
      </c>
      <c r="C182" s="302">
        <v>12000</v>
      </c>
      <c r="D182" s="302">
        <v>20000</v>
      </c>
      <c r="E182" s="303">
        <f t="shared" si="4"/>
        <v>35000</v>
      </c>
    </row>
    <row r="183" spans="1:5">
      <c r="A183" s="301">
        <v>42384</v>
      </c>
      <c r="B183" s="302">
        <v>4000</v>
      </c>
      <c r="C183" s="302">
        <v>16000</v>
      </c>
      <c r="D183" s="302">
        <v>30000</v>
      </c>
      <c r="E183" s="303">
        <f t="shared" ref="E183:E188" si="5">SUM(B183:D183)</f>
        <v>50000</v>
      </c>
    </row>
    <row r="184" spans="1:5">
      <c r="A184" s="301">
        <v>42377</v>
      </c>
      <c r="B184" s="302">
        <v>4000</v>
      </c>
      <c r="C184" s="302">
        <v>16000</v>
      </c>
      <c r="D184" s="302">
        <v>0</v>
      </c>
      <c r="E184" s="303">
        <f t="shared" si="5"/>
        <v>20000</v>
      </c>
    </row>
    <row r="185" spans="1:5">
      <c r="A185" s="301">
        <v>42360</v>
      </c>
      <c r="B185" s="302">
        <v>4500</v>
      </c>
      <c r="C185" s="302">
        <v>10500</v>
      </c>
      <c r="D185" s="302">
        <v>0</v>
      </c>
      <c r="E185" s="303">
        <f t="shared" si="5"/>
        <v>15000</v>
      </c>
    </row>
    <row r="186" spans="1:5">
      <c r="A186" s="301">
        <v>42349</v>
      </c>
      <c r="B186" s="302">
        <v>4000</v>
      </c>
      <c r="C186" s="302">
        <v>16000</v>
      </c>
      <c r="D186" s="302">
        <v>0</v>
      </c>
      <c r="E186" s="303">
        <f t="shared" si="5"/>
        <v>20000</v>
      </c>
    </row>
    <row r="187" spans="1:5">
      <c r="A187" s="301">
        <v>42314</v>
      </c>
      <c r="B187" s="302">
        <v>2400</v>
      </c>
      <c r="C187" s="302">
        <v>9600</v>
      </c>
      <c r="D187" s="302">
        <v>0</v>
      </c>
      <c r="E187" s="303">
        <f t="shared" si="5"/>
        <v>12000</v>
      </c>
    </row>
    <row r="188" spans="1:5">
      <c r="A188" s="301">
        <v>42297</v>
      </c>
      <c r="B188" s="302">
        <v>3000</v>
      </c>
      <c r="C188" s="302">
        <v>12000</v>
      </c>
      <c r="D188" s="302">
        <v>0</v>
      </c>
      <c r="E188" s="303">
        <f t="shared" si="5"/>
        <v>15000</v>
      </c>
    </row>
    <row r="189" spans="1:5">
      <c r="A189" s="301">
        <v>42271</v>
      </c>
      <c r="B189" s="302">
        <v>3000</v>
      </c>
      <c r="C189" s="302">
        <v>12000</v>
      </c>
      <c r="D189" s="302">
        <v>0</v>
      </c>
      <c r="E189" s="303">
        <f t="shared" ref="E189:E194" si="6">SUM(B189:D189)</f>
        <v>15000</v>
      </c>
    </row>
    <row r="190" spans="1:5">
      <c r="A190" s="301">
        <v>42255</v>
      </c>
      <c r="B190" s="302">
        <v>4000</v>
      </c>
      <c r="C190" s="302">
        <v>16000</v>
      </c>
      <c r="D190" s="302">
        <v>0</v>
      </c>
      <c r="E190" s="303">
        <f t="shared" si="6"/>
        <v>20000</v>
      </c>
    </row>
    <row r="191" spans="1:5">
      <c r="A191" s="301">
        <v>42228</v>
      </c>
      <c r="B191" s="302">
        <v>3000</v>
      </c>
      <c r="C191" s="302">
        <v>9000</v>
      </c>
      <c r="D191" s="302">
        <v>0</v>
      </c>
      <c r="E191" s="303">
        <f t="shared" si="6"/>
        <v>12000</v>
      </c>
    </row>
    <row r="192" spans="1:5">
      <c r="A192" s="301">
        <v>42215</v>
      </c>
      <c r="B192" s="302">
        <v>3000</v>
      </c>
      <c r="C192" s="302">
        <v>12000</v>
      </c>
      <c r="D192" s="302">
        <v>0</v>
      </c>
      <c r="E192" s="303">
        <f t="shared" si="6"/>
        <v>15000</v>
      </c>
    </row>
    <row r="193" spans="1:5">
      <c r="A193" s="301">
        <v>42202</v>
      </c>
      <c r="B193" s="302">
        <v>3000</v>
      </c>
      <c r="C193" s="302">
        <v>12000</v>
      </c>
      <c r="D193" s="302">
        <v>0</v>
      </c>
      <c r="E193" s="303">
        <f t="shared" si="6"/>
        <v>15000</v>
      </c>
    </row>
    <row r="194" spans="1:5">
      <c r="A194" s="301">
        <v>42186</v>
      </c>
      <c r="B194" s="302">
        <v>2400</v>
      </c>
      <c r="C194" s="302">
        <v>9600</v>
      </c>
      <c r="D194" s="302">
        <v>0</v>
      </c>
      <c r="E194" s="303">
        <f t="shared" si="6"/>
        <v>12000</v>
      </c>
    </row>
    <row r="195" spans="1:5">
      <c r="A195" s="301">
        <v>42179</v>
      </c>
      <c r="B195" s="302">
        <v>2000</v>
      </c>
      <c r="C195" s="302">
        <v>6000</v>
      </c>
      <c r="D195" s="302">
        <v>0</v>
      </c>
      <c r="E195" s="303">
        <f t="shared" ref="E195:E200" si="7">SUM(B195:D195)</f>
        <v>8000</v>
      </c>
    </row>
    <row r="196" spans="1:5">
      <c r="A196" s="301">
        <v>42173</v>
      </c>
      <c r="B196" s="302">
        <v>2000</v>
      </c>
      <c r="C196" s="302">
        <v>6000</v>
      </c>
      <c r="D196" s="302">
        <v>0</v>
      </c>
      <c r="E196" s="303">
        <f t="shared" si="7"/>
        <v>8000</v>
      </c>
    </row>
    <row r="197" spans="1:5">
      <c r="A197" s="301">
        <v>42166</v>
      </c>
      <c r="B197" s="302">
        <v>500</v>
      </c>
      <c r="C197" s="302">
        <v>4500</v>
      </c>
      <c r="D197" s="302">
        <v>0</v>
      </c>
      <c r="E197" s="303">
        <f t="shared" si="7"/>
        <v>5000</v>
      </c>
    </row>
    <row r="198" spans="1:5">
      <c r="A198" s="301">
        <v>42159</v>
      </c>
      <c r="B198" s="302">
        <v>1000</v>
      </c>
      <c r="C198" s="302">
        <v>9000</v>
      </c>
      <c r="D198" s="302">
        <v>0</v>
      </c>
      <c r="E198" s="303">
        <f t="shared" si="7"/>
        <v>10000</v>
      </c>
    </row>
    <row r="199" spans="1:5">
      <c r="A199" s="301">
        <v>42150</v>
      </c>
      <c r="B199" s="302">
        <v>500</v>
      </c>
      <c r="C199" s="302">
        <v>2000</v>
      </c>
      <c r="D199" s="302">
        <v>0</v>
      </c>
      <c r="E199" s="303">
        <f t="shared" si="7"/>
        <v>2500</v>
      </c>
    </row>
    <row r="200" spans="1:5">
      <c r="A200" s="301">
        <v>42138</v>
      </c>
      <c r="B200" s="302">
        <v>2400</v>
      </c>
      <c r="C200" s="302">
        <v>1600</v>
      </c>
      <c r="D200" s="302">
        <v>0</v>
      </c>
      <c r="E200" s="303">
        <f t="shared" si="7"/>
        <v>4000</v>
      </c>
    </row>
    <row r="201" spans="1:5">
      <c r="A201" s="301">
        <v>42122</v>
      </c>
      <c r="B201" s="302">
        <v>3000</v>
      </c>
      <c r="C201" s="302">
        <v>5000</v>
      </c>
      <c r="D201" s="302">
        <v>0</v>
      </c>
      <c r="E201" s="303">
        <f t="shared" ref="E201:E206" si="8">SUM(B201:D201)</f>
        <v>8000</v>
      </c>
    </row>
    <row r="202" spans="1:5">
      <c r="A202" s="301">
        <v>42111</v>
      </c>
      <c r="B202" s="302">
        <v>350</v>
      </c>
      <c r="C202" s="302">
        <v>350</v>
      </c>
      <c r="D202" s="302">
        <v>0</v>
      </c>
      <c r="E202" s="303">
        <f t="shared" si="8"/>
        <v>700</v>
      </c>
    </row>
    <row r="203" spans="1:5">
      <c r="A203" s="301">
        <v>42088</v>
      </c>
      <c r="B203" s="302">
        <v>4000</v>
      </c>
      <c r="C203" s="302">
        <v>2000</v>
      </c>
      <c r="D203" s="302">
        <v>0</v>
      </c>
      <c r="E203" s="303">
        <f t="shared" si="8"/>
        <v>6000</v>
      </c>
    </row>
    <row r="204" spans="1:5">
      <c r="A204" s="301">
        <v>42076</v>
      </c>
      <c r="B204" s="302">
        <v>2000</v>
      </c>
      <c r="C204" s="302">
        <v>1000</v>
      </c>
      <c r="D204" s="302">
        <v>0</v>
      </c>
      <c r="E204" s="303">
        <f t="shared" si="8"/>
        <v>3000</v>
      </c>
    </row>
    <row r="205" spans="1:5">
      <c r="A205" s="301">
        <v>42059</v>
      </c>
      <c r="B205" s="302">
        <v>5500</v>
      </c>
      <c r="C205" s="302">
        <v>500</v>
      </c>
      <c r="D205" s="302">
        <v>0</v>
      </c>
      <c r="E205" s="303">
        <f t="shared" si="8"/>
        <v>6000</v>
      </c>
    </row>
    <row r="206" spans="1:5">
      <c r="A206" s="301">
        <v>42025</v>
      </c>
      <c r="B206" s="302">
        <v>4800</v>
      </c>
      <c r="C206" s="302">
        <v>7200</v>
      </c>
      <c r="D206" s="302">
        <v>500</v>
      </c>
      <c r="E206" s="303">
        <f t="shared" si="8"/>
        <v>12500</v>
      </c>
    </row>
    <row r="207" spans="1:5">
      <c r="A207" s="301">
        <v>41992</v>
      </c>
      <c r="B207" s="302">
        <v>6000</v>
      </c>
      <c r="C207" s="302">
        <v>12000</v>
      </c>
      <c r="D207" s="302">
        <v>0</v>
      </c>
      <c r="E207" s="303">
        <f t="shared" ref="E207:E212" si="9">SUM(B207:D207)</f>
        <v>18000</v>
      </c>
    </row>
    <row r="208" spans="1:5">
      <c r="A208" s="301">
        <v>41978</v>
      </c>
      <c r="B208" s="302">
        <v>3000</v>
      </c>
      <c r="C208" s="302">
        <v>9000</v>
      </c>
      <c r="D208" s="302">
        <v>0</v>
      </c>
      <c r="E208" s="303">
        <f t="shared" si="9"/>
        <v>12000</v>
      </c>
    </row>
    <row r="209" spans="1:5">
      <c r="A209" s="301">
        <v>41964</v>
      </c>
      <c r="B209" s="302">
        <v>6000</v>
      </c>
      <c r="C209" s="302">
        <v>12000</v>
      </c>
      <c r="D209" s="302">
        <v>0</v>
      </c>
      <c r="E209" s="303">
        <f t="shared" si="9"/>
        <v>18000</v>
      </c>
    </row>
    <row r="210" spans="1:5">
      <c r="A210" s="301">
        <v>41956</v>
      </c>
      <c r="B210" s="302">
        <v>6000</v>
      </c>
      <c r="C210" s="302">
        <v>14000</v>
      </c>
      <c r="D210" s="302">
        <v>0</v>
      </c>
      <c r="E210" s="303">
        <f t="shared" si="9"/>
        <v>20000</v>
      </c>
    </row>
    <row r="211" spans="1:5">
      <c r="A211" s="301">
        <v>41947</v>
      </c>
      <c r="B211" s="302">
        <v>10000</v>
      </c>
      <c r="C211" s="302">
        <v>15000</v>
      </c>
      <c r="D211" s="302">
        <v>0</v>
      </c>
      <c r="E211" s="303">
        <f t="shared" si="9"/>
        <v>25000</v>
      </c>
    </row>
    <row r="212" spans="1:5">
      <c r="A212" s="301">
        <v>41915</v>
      </c>
      <c r="B212" s="302">
        <v>10000</v>
      </c>
      <c r="C212" s="302">
        <v>20000</v>
      </c>
      <c r="D212" s="302">
        <v>0</v>
      </c>
      <c r="E212" s="303">
        <f t="shared" si="9"/>
        <v>30000</v>
      </c>
    </row>
    <row r="213" spans="1:5">
      <c r="A213" s="301">
        <v>41898</v>
      </c>
      <c r="B213" s="302">
        <v>10000</v>
      </c>
      <c r="C213" s="302">
        <v>30000</v>
      </c>
      <c r="D213" s="302">
        <v>0</v>
      </c>
      <c r="E213" s="303">
        <f t="shared" ref="E213:E219" si="10">SUM(B213:D213)</f>
        <v>40000</v>
      </c>
    </row>
    <row r="214" spans="1:5">
      <c r="A214" s="301">
        <v>41856</v>
      </c>
      <c r="B214" s="302">
        <v>10000</v>
      </c>
      <c r="C214" s="302">
        <v>30000</v>
      </c>
      <c r="D214" s="302">
        <v>0</v>
      </c>
      <c r="E214" s="303">
        <f t="shared" si="10"/>
        <v>40000</v>
      </c>
    </row>
    <row r="215" spans="1:5">
      <c r="A215" s="301">
        <v>41831</v>
      </c>
      <c r="B215" s="302">
        <v>2000</v>
      </c>
      <c r="C215" s="302">
        <v>28000</v>
      </c>
      <c r="D215" s="302">
        <v>0</v>
      </c>
      <c r="E215" s="303">
        <f t="shared" si="10"/>
        <v>30000</v>
      </c>
    </row>
    <row r="216" spans="1:5">
      <c r="A216" s="301">
        <v>41803</v>
      </c>
      <c r="B216" s="302">
        <v>2000</v>
      </c>
      <c r="C216" s="302">
        <v>25000</v>
      </c>
      <c r="D216" s="302">
        <v>0</v>
      </c>
      <c r="E216" s="303">
        <f t="shared" si="10"/>
        <v>27000</v>
      </c>
    </row>
    <row r="217" spans="1:5">
      <c r="A217" s="301">
        <v>41796</v>
      </c>
      <c r="B217" s="302">
        <v>2000</v>
      </c>
      <c r="C217" s="302">
        <v>23000</v>
      </c>
      <c r="D217" s="302">
        <v>0</v>
      </c>
      <c r="E217" s="303">
        <f t="shared" si="10"/>
        <v>25000</v>
      </c>
    </row>
    <row r="218" spans="1:5">
      <c r="A218" s="301">
        <v>41775</v>
      </c>
      <c r="B218" s="302">
        <v>5000</v>
      </c>
      <c r="C218" s="302">
        <v>5000</v>
      </c>
      <c r="D218" s="302"/>
      <c r="E218" s="303">
        <f>SUM(B218:D218)</f>
        <v>10000</v>
      </c>
    </row>
    <row r="219" spans="1:5">
      <c r="A219" s="301">
        <v>41697</v>
      </c>
      <c r="B219" s="302">
        <v>2000</v>
      </c>
      <c r="C219" s="302">
        <v>0</v>
      </c>
      <c r="D219" s="302">
        <v>2000</v>
      </c>
      <c r="E219" s="303">
        <f t="shared" si="10"/>
        <v>4000</v>
      </c>
    </row>
    <row r="220" spans="1:5">
      <c r="A220" s="301">
        <v>41677</v>
      </c>
      <c r="B220" s="302">
        <v>5000</v>
      </c>
      <c r="C220" s="302">
        <v>5000</v>
      </c>
      <c r="D220" s="302">
        <v>10000</v>
      </c>
      <c r="E220" s="303">
        <f t="shared" ref="E220:E263" si="11">SUM(B220:D220)</f>
        <v>20000</v>
      </c>
    </row>
    <row r="221" spans="1:5">
      <c r="A221" s="301">
        <v>41661</v>
      </c>
      <c r="B221" s="302">
        <v>2000</v>
      </c>
      <c r="C221" s="302">
        <v>2000</v>
      </c>
      <c r="D221" s="302">
        <v>60000</v>
      </c>
      <c r="E221" s="303">
        <f t="shared" si="11"/>
        <v>64000</v>
      </c>
    </row>
    <row r="222" spans="1:5">
      <c r="A222" s="301">
        <v>41627</v>
      </c>
      <c r="B222" s="302">
        <v>2950</v>
      </c>
      <c r="C222" s="302">
        <v>1500</v>
      </c>
      <c r="D222" s="302">
        <v>0</v>
      </c>
      <c r="E222" s="303">
        <f t="shared" si="11"/>
        <v>4450</v>
      </c>
    </row>
    <row r="223" spans="1:5">
      <c r="A223" s="301">
        <v>41593</v>
      </c>
      <c r="B223" s="302">
        <v>5580</v>
      </c>
      <c r="C223" s="302">
        <v>620</v>
      </c>
      <c r="D223" s="302">
        <v>0</v>
      </c>
      <c r="E223" s="303">
        <f t="shared" si="11"/>
        <v>6200</v>
      </c>
    </row>
    <row r="224" spans="1:5">
      <c r="A224" s="301">
        <v>41565</v>
      </c>
      <c r="B224" s="302">
        <v>1600</v>
      </c>
      <c r="C224" s="302">
        <v>2400</v>
      </c>
      <c r="D224" s="302">
        <v>0</v>
      </c>
      <c r="E224" s="303">
        <f t="shared" si="11"/>
        <v>4000</v>
      </c>
    </row>
    <row r="225" spans="1:5">
      <c r="A225" s="301">
        <v>41540</v>
      </c>
      <c r="B225" s="302">
        <v>2000</v>
      </c>
      <c r="C225" s="302">
        <v>2000</v>
      </c>
      <c r="D225" s="302">
        <v>0</v>
      </c>
      <c r="E225" s="303">
        <f t="shared" si="11"/>
        <v>4000</v>
      </c>
    </row>
    <row r="226" spans="1:5">
      <c r="A226" s="301">
        <v>41505</v>
      </c>
      <c r="B226" s="302">
        <v>800</v>
      </c>
      <c r="C226" s="302">
        <v>3200</v>
      </c>
      <c r="D226" s="302">
        <v>0</v>
      </c>
      <c r="E226" s="303">
        <f t="shared" si="11"/>
        <v>4000</v>
      </c>
    </row>
    <row r="227" spans="1:5">
      <c r="A227" s="301">
        <v>41445</v>
      </c>
      <c r="B227" s="302">
        <v>1000</v>
      </c>
      <c r="C227" s="302">
        <v>1500</v>
      </c>
      <c r="D227" s="302">
        <v>0</v>
      </c>
      <c r="E227" s="303">
        <f t="shared" si="11"/>
        <v>2500</v>
      </c>
    </row>
    <row r="228" spans="1:5">
      <c r="A228" s="301">
        <v>41410</v>
      </c>
      <c r="B228" s="302">
        <v>1500</v>
      </c>
      <c r="C228" s="302">
        <v>1500</v>
      </c>
      <c r="D228" s="302">
        <v>0</v>
      </c>
      <c r="E228" s="303">
        <f t="shared" si="11"/>
        <v>3000</v>
      </c>
    </row>
    <row r="229" spans="1:5">
      <c r="A229" s="301">
        <v>41383</v>
      </c>
      <c r="B229" s="302">
        <v>1750</v>
      </c>
      <c r="C229" s="302">
        <v>1750</v>
      </c>
      <c r="D229" s="302">
        <v>0</v>
      </c>
      <c r="E229" s="303">
        <f t="shared" si="11"/>
        <v>3500</v>
      </c>
    </row>
    <row r="230" spans="1:5">
      <c r="A230" s="301">
        <v>41320</v>
      </c>
      <c r="B230" s="302">
        <v>70</v>
      </c>
      <c r="C230" s="302">
        <v>130</v>
      </c>
      <c r="D230" s="302">
        <v>0</v>
      </c>
      <c r="E230" s="303">
        <f t="shared" si="11"/>
        <v>200</v>
      </c>
    </row>
    <row r="231" spans="1:5">
      <c r="A231" s="301">
        <v>41292</v>
      </c>
      <c r="B231" s="302">
        <v>1700</v>
      </c>
      <c r="C231" s="302">
        <v>3000</v>
      </c>
      <c r="D231" s="302">
        <v>2500</v>
      </c>
      <c r="E231" s="303">
        <f t="shared" si="11"/>
        <v>7200</v>
      </c>
    </row>
    <row r="232" spans="1:5">
      <c r="A232" s="301">
        <v>41262</v>
      </c>
      <c r="B232" s="302">
        <v>1120</v>
      </c>
      <c r="C232" s="302">
        <v>1000</v>
      </c>
      <c r="D232" s="302">
        <v>0</v>
      </c>
      <c r="E232" s="303">
        <f t="shared" si="11"/>
        <v>2120</v>
      </c>
    </row>
    <row r="233" spans="1:5">
      <c r="A233" s="301">
        <v>41229</v>
      </c>
      <c r="B233" s="302">
        <v>1110</v>
      </c>
      <c r="C233" s="302">
        <v>1000</v>
      </c>
      <c r="D233" s="302">
        <v>0</v>
      </c>
      <c r="E233" s="303">
        <f t="shared" si="11"/>
        <v>2110</v>
      </c>
    </row>
    <row r="234" spans="1:5">
      <c r="A234" s="301">
        <v>41173</v>
      </c>
      <c r="B234" s="302">
        <v>0</v>
      </c>
      <c r="C234" s="302">
        <v>0</v>
      </c>
      <c r="D234" s="302">
        <v>0</v>
      </c>
      <c r="E234" s="303">
        <f t="shared" si="11"/>
        <v>0</v>
      </c>
    </row>
    <row r="235" spans="1:5">
      <c r="A235" s="301">
        <v>41138</v>
      </c>
      <c r="B235" s="302">
        <v>600</v>
      </c>
      <c r="C235" s="302">
        <v>2400</v>
      </c>
      <c r="D235" s="302">
        <v>0</v>
      </c>
      <c r="E235" s="303">
        <f t="shared" si="11"/>
        <v>3000</v>
      </c>
    </row>
    <row r="236" spans="1:5">
      <c r="A236" s="301">
        <v>41110</v>
      </c>
      <c r="B236" s="302">
        <v>300</v>
      </c>
      <c r="C236" s="302">
        <v>2700</v>
      </c>
      <c r="D236" s="302">
        <v>0</v>
      </c>
      <c r="E236" s="303">
        <f t="shared" si="11"/>
        <v>3000</v>
      </c>
    </row>
    <row r="237" spans="1:5">
      <c r="A237" s="301">
        <v>40984</v>
      </c>
      <c r="B237" s="302">
        <v>1380</v>
      </c>
      <c r="C237" s="302">
        <v>1920</v>
      </c>
      <c r="D237" s="302">
        <v>0</v>
      </c>
      <c r="E237" s="303">
        <f t="shared" si="11"/>
        <v>3300</v>
      </c>
    </row>
    <row r="238" spans="1:5">
      <c r="A238" s="301">
        <v>40956</v>
      </c>
      <c r="B238" s="302">
        <v>600</v>
      </c>
      <c r="C238" s="302">
        <v>2000</v>
      </c>
      <c r="D238" s="302">
        <v>0</v>
      </c>
      <c r="E238" s="303">
        <f t="shared" si="11"/>
        <v>2600</v>
      </c>
    </row>
    <row r="239" spans="1:5">
      <c r="A239" s="301">
        <v>40928</v>
      </c>
      <c r="B239" s="302">
        <v>1960</v>
      </c>
      <c r="C239" s="302">
        <v>1040</v>
      </c>
      <c r="D239" s="302">
        <v>0</v>
      </c>
      <c r="E239" s="303">
        <f t="shared" si="11"/>
        <v>3000</v>
      </c>
    </row>
    <row r="240" spans="1:5">
      <c r="A240" s="301">
        <v>40739</v>
      </c>
      <c r="B240" s="302">
        <v>2500</v>
      </c>
      <c r="C240" s="302">
        <v>2500</v>
      </c>
      <c r="D240" s="302">
        <v>0</v>
      </c>
      <c r="E240" s="303">
        <f t="shared" si="11"/>
        <v>5000</v>
      </c>
    </row>
    <row r="241" spans="1:5">
      <c r="A241" s="301">
        <v>40711</v>
      </c>
      <c r="B241" s="302">
        <v>150</v>
      </c>
      <c r="C241" s="302">
        <v>2850</v>
      </c>
      <c r="D241" s="302">
        <v>0</v>
      </c>
      <c r="E241" s="303">
        <f t="shared" si="11"/>
        <v>3000</v>
      </c>
    </row>
    <row r="242" spans="1:5">
      <c r="A242" s="301">
        <v>40683</v>
      </c>
      <c r="B242" s="302">
        <v>100</v>
      </c>
      <c r="C242" s="302">
        <v>4900</v>
      </c>
      <c r="D242" s="302">
        <v>0</v>
      </c>
      <c r="E242" s="303">
        <f t="shared" si="11"/>
        <v>5000</v>
      </c>
    </row>
    <row r="243" spans="1:5">
      <c r="A243" s="301">
        <v>40648</v>
      </c>
      <c r="B243" s="302">
        <v>9700</v>
      </c>
      <c r="C243" s="302">
        <v>500</v>
      </c>
      <c r="D243" s="302">
        <v>0</v>
      </c>
      <c r="E243" s="303">
        <f t="shared" si="11"/>
        <v>10200</v>
      </c>
    </row>
    <row r="244" spans="1:5">
      <c r="A244" s="301">
        <v>40620</v>
      </c>
      <c r="B244" s="302">
        <v>0</v>
      </c>
      <c r="C244" s="302">
        <v>0</v>
      </c>
      <c r="D244" s="302">
        <v>0</v>
      </c>
      <c r="E244" s="303">
        <f t="shared" si="11"/>
        <v>0</v>
      </c>
    </row>
    <row r="245" spans="1:5">
      <c r="A245" s="301">
        <v>40592</v>
      </c>
      <c r="B245" s="302">
        <v>540</v>
      </c>
      <c r="C245" s="302">
        <v>6460</v>
      </c>
      <c r="D245" s="302">
        <v>0</v>
      </c>
      <c r="E245" s="303">
        <f t="shared" si="11"/>
        <v>7000</v>
      </c>
    </row>
    <row r="246" spans="1:5">
      <c r="A246" s="301">
        <v>40564</v>
      </c>
      <c r="B246" s="302">
        <v>3800</v>
      </c>
      <c r="C246" s="302">
        <v>200</v>
      </c>
      <c r="D246" s="302">
        <v>0</v>
      </c>
      <c r="E246" s="303">
        <f t="shared" si="11"/>
        <v>4000</v>
      </c>
    </row>
    <row r="247" spans="1:5">
      <c r="A247" s="301">
        <v>40466</v>
      </c>
      <c r="B247" s="302">
        <v>615</v>
      </c>
      <c r="C247" s="302">
        <v>3485</v>
      </c>
      <c r="D247" s="302">
        <v>0</v>
      </c>
      <c r="E247" s="303">
        <f t="shared" si="11"/>
        <v>4100</v>
      </c>
    </row>
    <row r="248" spans="1:5">
      <c r="A248" s="301">
        <v>40347</v>
      </c>
      <c r="B248" s="302">
        <v>347</v>
      </c>
      <c r="C248" s="302">
        <v>1695</v>
      </c>
      <c r="D248" s="302">
        <v>0</v>
      </c>
      <c r="E248" s="303">
        <f t="shared" si="11"/>
        <v>2042</v>
      </c>
    </row>
    <row r="249" spans="1:5">
      <c r="A249" s="301">
        <v>40284</v>
      </c>
      <c r="B249" s="302">
        <v>450</v>
      </c>
      <c r="C249" s="302">
        <v>300</v>
      </c>
      <c r="D249" s="302">
        <v>0</v>
      </c>
      <c r="E249" s="303">
        <f t="shared" si="11"/>
        <v>750</v>
      </c>
    </row>
    <row r="250" spans="1:5">
      <c r="A250" s="301">
        <v>40256</v>
      </c>
      <c r="B250" s="302">
        <v>1822</v>
      </c>
      <c r="C250" s="302">
        <v>918</v>
      </c>
      <c r="D250" s="302">
        <v>0</v>
      </c>
      <c r="E250" s="303">
        <f t="shared" si="11"/>
        <v>2740</v>
      </c>
    </row>
    <row r="251" spans="1:5">
      <c r="A251" s="301">
        <v>40193</v>
      </c>
      <c r="B251" s="302">
        <v>2000</v>
      </c>
      <c r="C251" s="302">
        <v>2000</v>
      </c>
      <c r="D251" s="302">
        <v>46000</v>
      </c>
      <c r="E251" s="303">
        <f t="shared" si="11"/>
        <v>50000</v>
      </c>
    </row>
    <row r="252" spans="1:5">
      <c r="A252" s="301">
        <v>40102</v>
      </c>
      <c r="B252" s="302">
        <v>800</v>
      </c>
      <c r="C252" s="302">
        <v>2400</v>
      </c>
      <c r="D252" s="302">
        <v>0</v>
      </c>
      <c r="E252" s="303">
        <f t="shared" si="11"/>
        <v>3200</v>
      </c>
    </row>
    <row r="253" spans="1:5">
      <c r="A253" s="301">
        <v>40011</v>
      </c>
      <c r="B253" s="302">
        <v>1300</v>
      </c>
      <c r="C253" s="302">
        <v>1950</v>
      </c>
      <c r="D253" s="302">
        <v>0</v>
      </c>
      <c r="E253" s="303">
        <f t="shared" si="11"/>
        <v>3250</v>
      </c>
    </row>
    <row r="254" spans="1:5">
      <c r="A254" s="301">
        <v>39920</v>
      </c>
      <c r="B254" s="302">
        <v>1300</v>
      </c>
      <c r="C254" s="302">
        <v>1950</v>
      </c>
      <c r="D254" s="302"/>
      <c r="E254" s="303">
        <f t="shared" si="11"/>
        <v>3250</v>
      </c>
    </row>
    <row r="255" spans="1:5">
      <c r="A255" s="301">
        <v>39829</v>
      </c>
      <c r="B255" s="302">
        <v>2478</v>
      </c>
      <c r="C255" s="302">
        <v>1722</v>
      </c>
      <c r="D255" s="302">
        <v>0</v>
      </c>
      <c r="E255" s="303">
        <f t="shared" si="11"/>
        <v>4200</v>
      </c>
    </row>
    <row r="256" spans="1:5">
      <c r="A256" s="301">
        <v>39738</v>
      </c>
      <c r="B256" s="302">
        <v>200</v>
      </c>
      <c r="C256" s="302">
        <v>1800</v>
      </c>
      <c r="D256" s="302">
        <v>0</v>
      </c>
      <c r="E256" s="303">
        <f t="shared" si="11"/>
        <v>2000</v>
      </c>
    </row>
    <row r="257" spans="1:5">
      <c r="A257" s="301">
        <v>39647</v>
      </c>
      <c r="B257" s="302">
        <v>500</v>
      </c>
      <c r="C257" s="302">
        <v>4500</v>
      </c>
      <c r="D257" s="302">
        <v>0</v>
      </c>
      <c r="E257" s="303">
        <f t="shared" si="11"/>
        <v>5000</v>
      </c>
    </row>
    <row r="258" spans="1:5">
      <c r="A258" s="301">
        <v>39493</v>
      </c>
      <c r="B258" s="302">
        <v>0</v>
      </c>
      <c r="C258" s="302">
        <v>0</v>
      </c>
      <c r="D258" s="302">
        <v>0</v>
      </c>
      <c r="E258" s="303">
        <f t="shared" si="11"/>
        <v>0</v>
      </c>
    </row>
    <row r="259" spans="1:5">
      <c r="A259" s="301">
        <v>39437</v>
      </c>
      <c r="B259" s="302">
        <v>0</v>
      </c>
      <c r="C259" s="302">
        <v>0</v>
      </c>
      <c r="D259" s="302">
        <v>0</v>
      </c>
      <c r="E259" s="303">
        <f t="shared" si="11"/>
        <v>0</v>
      </c>
    </row>
    <row r="260" spans="1:5">
      <c r="A260" s="301">
        <v>39346</v>
      </c>
      <c r="B260" s="302">
        <v>0</v>
      </c>
      <c r="C260" s="302">
        <v>0</v>
      </c>
      <c r="D260" s="302">
        <v>0</v>
      </c>
      <c r="E260" s="303">
        <f t="shared" si="11"/>
        <v>0</v>
      </c>
    </row>
    <row r="261" spans="1:5">
      <c r="A261" s="259">
        <v>39311</v>
      </c>
      <c r="B261" s="260">
        <v>0</v>
      </c>
      <c r="C261" s="260">
        <v>0</v>
      </c>
      <c r="D261" s="260">
        <v>0</v>
      </c>
      <c r="E261" s="261">
        <f t="shared" si="11"/>
        <v>0</v>
      </c>
    </row>
    <row r="262" spans="1:5">
      <c r="A262" s="259">
        <v>39283</v>
      </c>
      <c r="B262" s="260">
        <v>0</v>
      </c>
      <c r="C262" s="260">
        <v>0</v>
      </c>
      <c r="D262" s="260">
        <v>0</v>
      </c>
      <c r="E262" s="261">
        <f t="shared" si="11"/>
        <v>0</v>
      </c>
    </row>
    <row r="263" spans="1:5">
      <c r="A263" s="133">
        <v>39192</v>
      </c>
      <c r="B263" s="134">
        <v>2500</v>
      </c>
      <c r="C263" s="134">
        <v>0</v>
      </c>
      <c r="D263" s="134">
        <v>0</v>
      </c>
      <c r="E263" s="135">
        <f t="shared" si="11"/>
        <v>2500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106"/>
  <sheetViews>
    <sheetView zoomScale="85" zoomScaleNormal="85" workbookViewId="0">
      <selection activeCell="G16" sqref="G16"/>
    </sheetView>
  </sheetViews>
  <sheetFormatPr defaultRowHeight="14"/>
  <cols>
    <col min="1" max="1" width="10.58203125" customWidth="1"/>
    <col min="2" max="2" width="10" customWidth="1"/>
    <col min="3" max="3" width="12.08203125" customWidth="1"/>
    <col min="4" max="4" width="12" customWidth="1"/>
    <col min="5" max="5" width="10.58203125" customWidth="1"/>
    <col min="6" max="6" width="10.33203125" customWidth="1"/>
    <col min="9" max="9" width="11.58203125" customWidth="1"/>
  </cols>
  <sheetData>
    <row r="1" spans="1:9" ht="20">
      <c r="A1" s="1" t="s">
        <v>119</v>
      </c>
    </row>
    <row r="3" spans="1:9" ht="28.5">
      <c r="A3" s="30" t="s">
        <v>45</v>
      </c>
      <c r="B3" s="85" t="s">
        <v>46</v>
      </c>
      <c r="C3">
        <v>4520</v>
      </c>
      <c r="D3" s="32" t="s">
        <v>47</v>
      </c>
      <c r="E3" s="31">
        <v>-27.392457</v>
      </c>
    </row>
    <row r="4" spans="1:9">
      <c r="D4" s="32" t="s">
        <v>48</v>
      </c>
      <c r="E4" s="31">
        <v>152.864588</v>
      </c>
    </row>
    <row r="6" spans="1:9">
      <c r="A6" s="4"/>
    </row>
    <row r="7" spans="1:9">
      <c r="A7" s="304"/>
      <c r="B7" s="304"/>
      <c r="C7" s="304"/>
      <c r="D7" s="304"/>
      <c r="E7" s="304"/>
      <c r="H7" s="4"/>
    </row>
    <row r="9" spans="1:9" ht="30" customHeight="1">
      <c r="A9" s="16" t="s">
        <v>23</v>
      </c>
      <c r="B9" s="16" t="s">
        <v>24</v>
      </c>
      <c r="C9" s="17" t="s">
        <v>25</v>
      </c>
      <c r="D9" s="17" t="s">
        <v>26</v>
      </c>
      <c r="E9" s="17" t="s">
        <v>120</v>
      </c>
      <c r="H9" s="59"/>
      <c r="I9" s="59"/>
    </row>
    <row r="10" spans="1:9" ht="14.5" customHeight="1">
      <c r="A10" s="248">
        <v>45678</v>
      </c>
      <c r="B10">
        <v>0</v>
      </c>
      <c r="C10">
        <v>0</v>
      </c>
      <c r="D10">
        <v>0</v>
      </c>
      <c r="E10">
        <v>0</v>
      </c>
      <c r="H10" s="59"/>
      <c r="I10" s="59"/>
    </row>
    <row r="11" spans="1:9" ht="14.5" customHeight="1">
      <c r="A11" s="248">
        <v>45617</v>
      </c>
      <c r="B11">
        <v>0</v>
      </c>
      <c r="C11">
        <v>0</v>
      </c>
      <c r="D11">
        <v>0</v>
      </c>
      <c r="E11">
        <v>0</v>
      </c>
      <c r="H11" s="59"/>
      <c r="I11" s="59"/>
    </row>
    <row r="12" spans="1:9" ht="14.5" customHeight="1">
      <c r="A12" s="248">
        <v>45583</v>
      </c>
      <c r="B12">
        <v>32</v>
      </c>
      <c r="C12">
        <v>0</v>
      </c>
      <c r="D12">
        <v>0</v>
      </c>
      <c r="E12">
        <v>32</v>
      </c>
      <c r="H12" s="59"/>
      <c r="I12" s="59"/>
    </row>
    <row r="13" spans="1:9" ht="14.5" customHeight="1">
      <c r="A13" s="202">
        <v>45553</v>
      </c>
      <c r="B13" s="203">
        <v>140</v>
      </c>
      <c r="C13" s="203">
        <v>949</v>
      </c>
      <c r="D13" s="203">
        <v>0</v>
      </c>
      <c r="E13" s="204">
        <v>1089</v>
      </c>
      <c r="H13" s="59"/>
      <c r="I13" s="59"/>
    </row>
    <row r="14" spans="1:9" ht="14.5" customHeight="1">
      <c r="A14" s="214">
        <v>45525</v>
      </c>
      <c r="B14" s="47">
        <v>0</v>
      </c>
      <c r="C14" s="47">
        <v>1622</v>
      </c>
      <c r="D14" s="47">
        <v>0</v>
      </c>
      <c r="E14" s="172">
        <v>1622</v>
      </c>
      <c r="H14" s="59"/>
      <c r="I14" s="59"/>
    </row>
    <row r="15" spans="1:9">
      <c r="A15" s="214">
        <v>45489</v>
      </c>
      <c r="B15" s="47">
        <v>114</v>
      </c>
      <c r="C15" s="47">
        <v>1170</v>
      </c>
      <c r="D15" s="47">
        <v>0</v>
      </c>
      <c r="E15" s="172">
        <v>1284</v>
      </c>
      <c r="H15" s="59"/>
      <c r="I15" s="59"/>
    </row>
    <row r="16" spans="1:9">
      <c r="A16" s="214">
        <v>45462</v>
      </c>
      <c r="B16" s="47">
        <v>72</v>
      </c>
      <c r="C16" s="47">
        <v>60</v>
      </c>
      <c r="D16" s="47">
        <v>0</v>
      </c>
      <c r="E16" s="172">
        <v>132</v>
      </c>
      <c r="H16" s="38"/>
    </row>
    <row r="17" spans="1:8">
      <c r="A17" s="214">
        <v>45428</v>
      </c>
      <c r="B17" s="47">
        <v>72</v>
      </c>
      <c r="C17" s="47">
        <v>1</v>
      </c>
      <c r="D17" s="47">
        <v>0</v>
      </c>
      <c r="E17" s="172">
        <v>73</v>
      </c>
      <c r="H17" s="38"/>
    </row>
    <row r="18" spans="1:8">
      <c r="A18" s="144">
        <v>45406</v>
      </c>
      <c r="B18" s="29">
        <v>0</v>
      </c>
      <c r="C18" s="29">
        <v>0</v>
      </c>
      <c r="D18" s="29">
        <v>0</v>
      </c>
      <c r="E18" s="146">
        <v>0</v>
      </c>
      <c r="H18" s="38"/>
    </row>
    <row r="19" spans="1:8">
      <c r="A19" s="136">
        <v>45363</v>
      </c>
      <c r="B19">
        <v>0</v>
      </c>
      <c r="C19">
        <v>0</v>
      </c>
      <c r="D19">
        <v>0</v>
      </c>
      <c r="E19" s="137">
        <v>0</v>
      </c>
      <c r="H19" s="38"/>
    </row>
    <row r="20" spans="1:8">
      <c r="A20" s="136">
        <v>45344</v>
      </c>
      <c r="B20">
        <v>0</v>
      </c>
      <c r="C20">
        <v>0</v>
      </c>
      <c r="D20">
        <v>0</v>
      </c>
      <c r="E20" s="137">
        <v>0</v>
      </c>
      <c r="H20" s="38"/>
    </row>
    <row r="21" spans="1:8">
      <c r="A21" s="136">
        <v>45307</v>
      </c>
      <c r="B21">
        <v>0</v>
      </c>
      <c r="C21">
        <v>0</v>
      </c>
      <c r="D21">
        <v>0</v>
      </c>
      <c r="E21" s="137">
        <v>0</v>
      </c>
      <c r="H21" s="38"/>
    </row>
    <row r="22" spans="1:8">
      <c r="A22" s="136">
        <v>45275</v>
      </c>
      <c r="B22">
        <v>0</v>
      </c>
      <c r="C22">
        <v>0</v>
      </c>
      <c r="D22">
        <v>0</v>
      </c>
      <c r="E22" s="137">
        <v>0</v>
      </c>
      <c r="H22" s="38"/>
    </row>
    <row r="23" spans="1:8">
      <c r="A23" s="136">
        <v>45245</v>
      </c>
      <c r="B23">
        <v>0</v>
      </c>
      <c r="C23">
        <v>0</v>
      </c>
      <c r="D23">
        <v>0</v>
      </c>
      <c r="E23" s="137">
        <v>0</v>
      </c>
      <c r="H23" s="38"/>
    </row>
    <row r="24" spans="1:8">
      <c r="A24" s="136">
        <v>45219</v>
      </c>
      <c r="B24">
        <v>0</v>
      </c>
      <c r="C24">
        <v>0</v>
      </c>
      <c r="D24">
        <v>0</v>
      </c>
      <c r="E24" s="137">
        <v>0</v>
      </c>
      <c r="H24" s="38"/>
    </row>
    <row r="25" spans="1:8">
      <c r="A25" s="136">
        <v>45183</v>
      </c>
      <c r="B25">
        <v>0</v>
      </c>
      <c r="C25">
        <v>0</v>
      </c>
      <c r="D25">
        <v>0</v>
      </c>
      <c r="E25" s="137">
        <v>0</v>
      </c>
      <c r="H25" s="38"/>
    </row>
    <row r="26" spans="1:8">
      <c r="A26" s="136">
        <v>45154</v>
      </c>
      <c r="B26">
        <v>0</v>
      </c>
      <c r="C26">
        <v>0</v>
      </c>
      <c r="D26">
        <v>0</v>
      </c>
      <c r="E26" s="137">
        <v>0</v>
      </c>
      <c r="H26" s="38"/>
    </row>
    <row r="27" spans="1:8">
      <c r="A27" s="136">
        <v>45121</v>
      </c>
      <c r="B27">
        <v>100</v>
      </c>
      <c r="C27">
        <v>0</v>
      </c>
      <c r="D27">
        <v>0</v>
      </c>
      <c r="E27" s="137">
        <v>100</v>
      </c>
      <c r="H27" s="38"/>
    </row>
    <row r="28" spans="1:8">
      <c r="A28" s="138">
        <v>45092</v>
      </c>
      <c r="B28">
        <v>0</v>
      </c>
      <c r="C28">
        <v>0</v>
      </c>
      <c r="D28">
        <v>0</v>
      </c>
      <c r="E28" s="137">
        <v>0</v>
      </c>
      <c r="H28" s="38"/>
    </row>
    <row r="29" spans="1:8">
      <c r="A29" s="138">
        <v>45064</v>
      </c>
      <c r="B29">
        <v>0</v>
      </c>
      <c r="C29">
        <v>0</v>
      </c>
      <c r="D29">
        <v>0</v>
      </c>
      <c r="E29" s="137">
        <v>0</v>
      </c>
    </row>
    <row r="30" spans="1:8">
      <c r="A30" s="138">
        <v>45030</v>
      </c>
      <c r="B30">
        <v>0</v>
      </c>
      <c r="C30">
        <v>0</v>
      </c>
      <c r="D30">
        <v>0</v>
      </c>
      <c r="E30" s="137">
        <v>0</v>
      </c>
    </row>
    <row r="31" spans="1:8">
      <c r="A31" s="138">
        <v>45014</v>
      </c>
      <c r="B31">
        <v>0</v>
      </c>
      <c r="C31">
        <v>0</v>
      </c>
      <c r="D31">
        <v>0</v>
      </c>
      <c r="E31" s="137">
        <v>0</v>
      </c>
    </row>
    <row r="32" spans="1:8">
      <c r="A32" s="138">
        <v>44972</v>
      </c>
      <c r="B32">
        <v>0</v>
      </c>
      <c r="C32">
        <v>0</v>
      </c>
      <c r="D32">
        <v>0</v>
      </c>
      <c r="E32" s="137">
        <v>0</v>
      </c>
    </row>
    <row r="33" spans="1:5">
      <c r="A33" s="138">
        <v>44945</v>
      </c>
      <c r="B33">
        <v>0</v>
      </c>
      <c r="C33">
        <v>0</v>
      </c>
      <c r="D33">
        <v>0</v>
      </c>
      <c r="E33" s="137">
        <v>0</v>
      </c>
    </row>
    <row r="34" spans="1:5">
      <c r="A34" s="136">
        <v>44945</v>
      </c>
      <c r="B34">
        <v>0</v>
      </c>
      <c r="C34">
        <v>0</v>
      </c>
      <c r="D34">
        <v>0</v>
      </c>
      <c r="E34" s="137">
        <v>0</v>
      </c>
    </row>
    <row r="35" spans="1:5">
      <c r="A35" s="136">
        <v>44911</v>
      </c>
      <c r="B35">
        <v>0</v>
      </c>
      <c r="C35">
        <v>0</v>
      </c>
      <c r="D35">
        <v>0</v>
      </c>
      <c r="E35" s="137">
        <v>0</v>
      </c>
    </row>
    <row r="36" spans="1:5">
      <c r="A36" s="136">
        <v>44881</v>
      </c>
      <c r="B36">
        <v>0</v>
      </c>
      <c r="C36">
        <v>0</v>
      </c>
      <c r="D36">
        <v>0</v>
      </c>
      <c r="E36" s="137">
        <v>0</v>
      </c>
    </row>
    <row r="37" spans="1:5">
      <c r="A37" s="136">
        <v>44853</v>
      </c>
      <c r="B37">
        <v>0</v>
      </c>
      <c r="C37">
        <v>0</v>
      </c>
      <c r="D37">
        <v>0</v>
      </c>
      <c r="E37" s="137">
        <v>0</v>
      </c>
    </row>
    <row r="38" spans="1:5">
      <c r="A38" s="136">
        <v>44819</v>
      </c>
      <c r="B38">
        <v>30</v>
      </c>
      <c r="C38">
        <v>120</v>
      </c>
      <c r="D38">
        <v>0</v>
      </c>
      <c r="E38" s="137">
        <v>150</v>
      </c>
    </row>
    <row r="39" spans="1:5">
      <c r="A39" s="136">
        <v>44790</v>
      </c>
      <c r="B39">
        <v>0</v>
      </c>
      <c r="C39">
        <v>0</v>
      </c>
      <c r="D39">
        <v>0</v>
      </c>
      <c r="E39" s="137">
        <v>0</v>
      </c>
    </row>
    <row r="40" spans="1:5">
      <c r="A40" s="136">
        <v>44776</v>
      </c>
      <c r="B40">
        <v>0</v>
      </c>
      <c r="C40">
        <v>0</v>
      </c>
      <c r="D40">
        <v>0</v>
      </c>
      <c r="E40" s="137">
        <v>0</v>
      </c>
    </row>
    <row r="41" spans="1:5">
      <c r="A41" s="136">
        <v>44746</v>
      </c>
      <c r="B41">
        <v>143</v>
      </c>
      <c r="C41">
        <v>214</v>
      </c>
      <c r="D41">
        <v>0</v>
      </c>
      <c r="E41" s="137">
        <v>357</v>
      </c>
    </row>
    <row r="42" spans="1:5">
      <c r="A42" s="136">
        <v>44706</v>
      </c>
      <c r="B42">
        <v>0</v>
      </c>
      <c r="C42">
        <v>0</v>
      </c>
      <c r="D42">
        <v>0</v>
      </c>
      <c r="E42" s="137">
        <v>0</v>
      </c>
    </row>
    <row r="43" spans="1:5">
      <c r="A43" s="136">
        <v>44637</v>
      </c>
      <c r="B43">
        <v>0</v>
      </c>
      <c r="C43">
        <v>0</v>
      </c>
      <c r="D43">
        <v>0</v>
      </c>
      <c r="E43" s="137">
        <v>0</v>
      </c>
    </row>
    <row r="44" spans="1:5">
      <c r="A44" s="136">
        <v>44608</v>
      </c>
      <c r="B44">
        <v>0</v>
      </c>
      <c r="C44">
        <v>0</v>
      </c>
      <c r="D44">
        <v>0</v>
      </c>
      <c r="E44" s="137">
        <v>0</v>
      </c>
    </row>
    <row r="45" spans="1:5">
      <c r="A45" s="136">
        <v>44582</v>
      </c>
      <c r="B45">
        <v>0</v>
      </c>
      <c r="C45">
        <v>0</v>
      </c>
      <c r="D45">
        <v>0</v>
      </c>
      <c r="E45" s="137">
        <v>0</v>
      </c>
    </row>
    <row r="46" spans="1:5">
      <c r="A46" s="136">
        <v>44551</v>
      </c>
      <c r="B46">
        <v>0</v>
      </c>
      <c r="C46">
        <v>0</v>
      </c>
      <c r="D46">
        <v>0</v>
      </c>
      <c r="E46" s="137">
        <v>0</v>
      </c>
    </row>
    <row r="47" spans="1:5">
      <c r="A47" s="136">
        <v>44518</v>
      </c>
      <c r="B47">
        <v>0</v>
      </c>
      <c r="C47">
        <v>0</v>
      </c>
      <c r="D47">
        <v>0</v>
      </c>
      <c r="E47" s="137">
        <v>0</v>
      </c>
    </row>
    <row r="48" spans="1:5">
      <c r="A48" s="136">
        <v>44490</v>
      </c>
      <c r="B48">
        <v>0</v>
      </c>
      <c r="C48">
        <v>0</v>
      </c>
      <c r="D48">
        <v>0</v>
      </c>
      <c r="E48" s="137">
        <v>0</v>
      </c>
    </row>
    <row r="49" spans="1:5">
      <c r="A49" s="136">
        <v>44468</v>
      </c>
      <c r="B49">
        <v>0</v>
      </c>
      <c r="C49">
        <v>0</v>
      </c>
      <c r="D49">
        <v>0</v>
      </c>
      <c r="E49" s="137">
        <v>0</v>
      </c>
    </row>
    <row r="50" spans="1:5">
      <c r="A50" s="136">
        <v>44428</v>
      </c>
      <c r="B50">
        <v>0</v>
      </c>
      <c r="C50">
        <v>0</v>
      </c>
      <c r="D50">
        <v>0</v>
      </c>
      <c r="E50" s="137">
        <v>0</v>
      </c>
    </row>
    <row r="51" spans="1:5">
      <c r="A51" s="136">
        <v>44399</v>
      </c>
      <c r="B51">
        <v>0</v>
      </c>
      <c r="C51">
        <v>0</v>
      </c>
      <c r="D51">
        <v>0</v>
      </c>
      <c r="E51" s="137">
        <v>0</v>
      </c>
    </row>
    <row r="52" spans="1:5">
      <c r="A52" s="136">
        <v>44368</v>
      </c>
      <c r="B52">
        <v>0</v>
      </c>
      <c r="C52">
        <v>0</v>
      </c>
      <c r="D52">
        <v>0</v>
      </c>
      <c r="E52" s="137">
        <v>0</v>
      </c>
    </row>
    <row r="53" spans="1:5">
      <c r="A53" s="136">
        <v>44335</v>
      </c>
      <c r="B53">
        <v>0</v>
      </c>
      <c r="C53">
        <v>0</v>
      </c>
      <c r="D53">
        <v>0</v>
      </c>
      <c r="E53" s="137">
        <v>0</v>
      </c>
    </row>
    <row r="54" spans="1:5">
      <c r="A54" s="136">
        <v>44294</v>
      </c>
      <c r="B54">
        <v>0</v>
      </c>
      <c r="C54">
        <v>0</v>
      </c>
      <c r="D54">
        <v>0</v>
      </c>
      <c r="E54" s="137">
        <v>0</v>
      </c>
    </row>
    <row r="55" spans="1:5">
      <c r="A55" s="136">
        <v>44243</v>
      </c>
      <c r="B55">
        <v>0</v>
      </c>
      <c r="C55">
        <v>0</v>
      </c>
      <c r="D55">
        <v>0</v>
      </c>
      <c r="E55" s="137">
        <v>0</v>
      </c>
    </row>
    <row r="56" spans="1:5">
      <c r="A56" s="136">
        <v>44218</v>
      </c>
      <c r="B56">
        <v>0</v>
      </c>
      <c r="C56">
        <v>0</v>
      </c>
      <c r="D56">
        <v>0</v>
      </c>
      <c r="E56" s="137">
        <v>0</v>
      </c>
    </row>
    <row r="57" spans="1:5">
      <c r="A57" s="139">
        <v>44186</v>
      </c>
      <c r="B57" s="66">
        <v>0</v>
      </c>
      <c r="C57" s="66">
        <v>0</v>
      </c>
      <c r="D57" s="66">
        <v>0</v>
      </c>
      <c r="E57" s="140">
        <v>0</v>
      </c>
    </row>
    <row r="58" spans="1:5">
      <c r="A58" s="139">
        <v>44148</v>
      </c>
      <c r="B58" s="66">
        <v>0</v>
      </c>
      <c r="C58" s="66">
        <v>0</v>
      </c>
      <c r="D58" s="66">
        <v>0</v>
      </c>
      <c r="E58" s="140">
        <v>0</v>
      </c>
    </row>
    <row r="59" spans="1:5">
      <c r="A59" s="136">
        <v>44126</v>
      </c>
      <c r="B59">
        <v>0</v>
      </c>
      <c r="C59">
        <v>0</v>
      </c>
      <c r="D59">
        <v>0</v>
      </c>
      <c r="E59" s="137">
        <v>0</v>
      </c>
    </row>
    <row r="60" spans="1:5">
      <c r="A60" s="136">
        <v>44095</v>
      </c>
      <c r="B60">
        <v>0</v>
      </c>
      <c r="C60">
        <v>0</v>
      </c>
      <c r="D60">
        <v>0</v>
      </c>
      <c r="E60" s="137">
        <v>0</v>
      </c>
    </row>
    <row r="61" spans="1:5">
      <c r="A61" s="141">
        <v>44063</v>
      </c>
      <c r="B61" s="142">
        <v>0</v>
      </c>
      <c r="C61" s="142">
        <v>0</v>
      </c>
      <c r="D61" s="142">
        <v>0</v>
      </c>
      <c r="E61" s="143">
        <v>0</v>
      </c>
    </row>
    <row r="62" spans="1:5">
      <c r="A62" s="144">
        <v>44033</v>
      </c>
      <c r="B62" s="42">
        <v>0</v>
      </c>
      <c r="C62" s="42">
        <v>0</v>
      </c>
      <c r="D62" s="42">
        <v>0</v>
      </c>
      <c r="E62" s="145">
        <v>0</v>
      </c>
    </row>
    <row r="63" spans="1:5">
      <c r="A63" s="136">
        <v>43992</v>
      </c>
      <c r="B63">
        <v>0</v>
      </c>
      <c r="C63">
        <v>0</v>
      </c>
      <c r="D63">
        <v>0</v>
      </c>
      <c r="E63" s="137">
        <v>0</v>
      </c>
    </row>
    <row r="64" spans="1:5">
      <c r="A64" s="136">
        <v>43972</v>
      </c>
      <c r="B64">
        <v>42</v>
      </c>
      <c r="C64">
        <v>68</v>
      </c>
      <c r="D64">
        <v>0</v>
      </c>
      <c r="E64" s="137">
        <v>110</v>
      </c>
    </row>
    <row r="65" spans="1:5">
      <c r="A65" s="136">
        <v>43938</v>
      </c>
      <c r="B65">
        <v>0</v>
      </c>
      <c r="C65">
        <v>0</v>
      </c>
      <c r="D65">
        <v>0</v>
      </c>
      <c r="E65" s="137">
        <v>0</v>
      </c>
    </row>
    <row r="66" spans="1:5">
      <c r="A66" s="144">
        <v>43894</v>
      </c>
      <c r="B66" s="29">
        <v>0</v>
      </c>
      <c r="C66" s="29">
        <v>0</v>
      </c>
      <c r="D66" s="29">
        <v>0</v>
      </c>
      <c r="E66" s="146">
        <v>0</v>
      </c>
    </row>
    <row r="67" spans="1:5">
      <c r="A67" s="144">
        <v>43882</v>
      </c>
      <c r="B67" s="29">
        <v>0</v>
      </c>
      <c r="C67" s="29">
        <v>0</v>
      </c>
      <c r="D67" s="29">
        <v>0</v>
      </c>
      <c r="E67" s="146">
        <v>0</v>
      </c>
    </row>
    <row r="68" spans="1:5">
      <c r="A68" s="144">
        <v>43874</v>
      </c>
      <c r="B68" s="29">
        <v>0</v>
      </c>
      <c r="C68" s="29">
        <v>0</v>
      </c>
      <c r="D68" s="29">
        <v>0</v>
      </c>
      <c r="E68" s="146">
        <v>0</v>
      </c>
    </row>
    <row r="69" spans="1:5">
      <c r="A69" s="136">
        <v>43859</v>
      </c>
      <c r="B69">
        <v>0</v>
      </c>
      <c r="C69">
        <v>0</v>
      </c>
      <c r="D69">
        <v>0</v>
      </c>
      <c r="E69" s="137">
        <v>0</v>
      </c>
    </row>
    <row r="70" spans="1:5">
      <c r="A70" s="136">
        <v>43838</v>
      </c>
      <c r="B70">
        <v>0</v>
      </c>
      <c r="C70">
        <v>0</v>
      </c>
      <c r="D70">
        <v>0</v>
      </c>
      <c r="E70" s="137">
        <v>0</v>
      </c>
    </row>
    <row r="71" spans="1:5">
      <c r="A71" s="136">
        <v>43822</v>
      </c>
      <c r="B71">
        <v>0</v>
      </c>
      <c r="C71">
        <v>99</v>
      </c>
      <c r="D71">
        <v>0</v>
      </c>
      <c r="E71" s="137">
        <v>99</v>
      </c>
    </row>
    <row r="72" spans="1:5">
      <c r="A72" s="136">
        <v>43812</v>
      </c>
      <c r="B72">
        <v>0</v>
      </c>
      <c r="C72">
        <v>93</v>
      </c>
      <c r="D72">
        <v>0</v>
      </c>
      <c r="E72" s="137">
        <v>93</v>
      </c>
    </row>
    <row r="73" spans="1:5">
      <c r="A73" s="136">
        <v>43784</v>
      </c>
      <c r="B73">
        <v>265</v>
      </c>
      <c r="C73">
        <v>185</v>
      </c>
      <c r="D73">
        <v>0</v>
      </c>
      <c r="E73" s="137">
        <v>450</v>
      </c>
    </row>
    <row r="74" spans="1:5">
      <c r="A74" s="136">
        <v>43761</v>
      </c>
      <c r="B74">
        <v>165</v>
      </c>
      <c r="C74">
        <v>210</v>
      </c>
      <c r="D74">
        <v>0</v>
      </c>
      <c r="E74" s="137">
        <v>375</v>
      </c>
    </row>
    <row r="75" spans="1:5">
      <c r="A75" s="136">
        <v>43732</v>
      </c>
      <c r="B75">
        <v>55</v>
      </c>
      <c r="C75">
        <v>25</v>
      </c>
      <c r="D75">
        <v>0</v>
      </c>
      <c r="E75" s="137">
        <v>80</v>
      </c>
    </row>
    <row r="76" spans="1:5">
      <c r="A76" s="136">
        <v>43697</v>
      </c>
      <c r="B76">
        <v>50</v>
      </c>
      <c r="C76">
        <v>0</v>
      </c>
      <c r="D76">
        <v>0</v>
      </c>
      <c r="E76" s="137">
        <v>50</v>
      </c>
    </row>
    <row r="77" spans="1:5">
      <c r="A77" s="136">
        <v>43676</v>
      </c>
      <c r="B77">
        <v>84</v>
      </c>
      <c r="C77">
        <v>0</v>
      </c>
      <c r="D77">
        <v>0</v>
      </c>
      <c r="E77" s="137">
        <v>84</v>
      </c>
    </row>
    <row r="78" spans="1:5">
      <c r="A78" s="136">
        <v>43644</v>
      </c>
      <c r="B78">
        <v>255</v>
      </c>
      <c r="C78">
        <v>955</v>
      </c>
      <c r="D78">
        <v>0</v>
      </c>
      <c r="E78" s="137">
        <v>1220</v>
      </c>
    </row>
    <row r="79" spans="1:5">
      <c r="A79" s="136">
        <v>43623</v>
      </c>
      <c r="B79">
        <v>95</v>
      </c>
      <c r="C79">
        <v>160</v>
      </c>
      <c r="D79">
        <v>0</v>
      </c>
      <c r="E79" s="137">
        <v>245</v>
      </c>
    </row>
    <row r="80" spans="1:5">
      <c r="A80" s="136">
        <v>43595</v>
      </c>
      <c r="B80">
        <v>0</v>
      </c>
      <c r="C80">
        <v>0</v>
      </c>
      <c r="D80">
        <v>0</v>
      </c>
      <c r="E80" s="137">
        <v>0</v>
      </c>
    </row>
    <row r="81" spans="1:5">
      <c r="A81" s="136">
        <v>43563</v>
      </c>
      <c r="B81">
        <v>0</v>
      </c>
      <c r="C81">
        <v>0</v>
      </c>
      <c r="D81">
        <v>0</v>
      </c>
      <c r="E81" s="137">
        <v>0</v>
      </c>
    </row>
    <row r="82" spans="1:5">
      <c r="A82" s="136">
        <v>43535</v>
      </c>
      <c r="B82">
        <v>0</v>
      </c>
      <c r="C82">
        <v>0</v>
      </c>
      <c r="D82">
        <v>0</v>
      </c>
      <c r="E82" s="137">
        <v>0</v>
      </c>
    </row>
    <row r="83" spans="1:5">
      <c r="A83" s="136">
        <v>43504</v>
      </c>
      <c r="B83">
        <v>0</v>
      </c>
      <c r="C83">
        <v>0</v>
      </c>
      <c r="D83">
        <v>0</v>
      </c>
      <c r="E83" s="137">
        <v>0</v>
      </c>
    </row>
    <row r="84" spans="1:5">
      <c r="A84" s="136">
        <v>43469</v>
      </c>
      <c r="B84">
        <v>0</v>
      </c>
      <c r="C84">
        <v>0</v>
      </c>
      <c r="D84">
        <v>0</v>
      </c>
      <c r="E84" s="137">
        <v>0</v>
      </c>
    </row>
    <row r="85" spans="1:5">
      <c r="A85" s="136">
        <v>43451</v>
      </c>
      <c r="B85">
        <v>0</v>
      </c>
      <c r="C85">
        <v>0</v>
      </c>
      <c r="D85">
        <v>0</v>
      </c>
      <c r="E85" s="137">
        <v>0</v>
      </c>
    </row>
    <row r="86" spans="1:5">
      <c r="A86" s="136">
        <v>43418</v>
      </c>
      <c r="B86">
        <v>0</v>
      </c>
      <c r="C86">
        <v>0</v>
      </c>
      <c r="D86">
        <v>0</v>
      </c>
      <c r="E86" s="137">
        <v>0</v>
      </c>
    </row>
    <row r="87" spans="1:5">
      <c r="A87" s="136">
        <v>43391</v>
      </c>
      <c r="B87">
        <v>0</v>
      </c>
      <c r="C87">
        <v>195</v>
      </c>
      <c r="D87">
        <v>0</v>
      </c>
      <c r="E87" s="137">
        <v>195</v>
      </c>
    </row>
    <row r="88" spans="1:5">
      <c r="A88" s="136">
        <v>43364</v>
      </c>
      <c r="B88">
        <v>0</v>
      </c>
      <c r="C88">
        <v>0</v>
      </c>
      <c r="D88">
        <v>0</v>
      </c>
      <c r="E88" s="137">
        <v>0</v>
      </c>
    </row>
    <row r="89" spans="1:5">
      <c r="A89" s="136">
        <v>43355</v>
      </c>
      <c r="B89">
        <v>0</v>
      </c>
      <c r="C89">
        <v>0</v>
      </c>
      <c r="D89">
        <v>0</v>
      </c>
      <c r="E89" s="137">
        <v>0</v>
      </c>
    </row>
    <row r="90" spans="1:5">
      <c r="A90" s="136">
        <v>43286</v>
      </c>
      <c r="B90">
        <v>0</v>
      </c>
      <c r="C90">
        <v>0</v>
      </c>
      <c r="D90">
        <v>0</v>
      </c>
      <c r="E90" s="137">
        <v>0</v>
      </c>
    </row>
    <row r="91" spans="1:5">
      <c r="A91" s="136">
        <v>43201</v>
      </c>
      <c r="B91">
        <v>0</v>
      </c>
      <c r="C91">
        <v>0</v>
      </c>
      <c r="D91">
        <v>0</v>
      </c>
      <c r="E91" s="137">
        <v>0</v>
      </c>
    </row>
    <row r="92" spans="1:5">
      <c r="A92" s="136">
        <v>43104</v>
      </c>
      <c r="B92">
        <v>0</v>
      </c>
      <c r="C92">
        <v>0</v>
      </c>
      <c r="D92">
        <v>0</v>
      </c>
      <c r="E92" s="137">
        <v>0</v>
      </c>
    </row>
    <row r="93" spans="1:5">
      <c r="A93" s="136">
        <v>43028</v>
      </c>
      <c r="B93">
        <v>0</v>
      </c>
      <c r="C93">
        <v>0</v>
      </c>
      <c r="D93">
        <v>0</v>
      </c>
      <c r="E93" s="137">
        <v>0</v>
      </c>
    </row>
    <row r="94" spans="1:5">
      <c r="A94" s="136">
        <v>42928</v>
      </c>
      <c r="B94">
        <v>0</v>
      </c>
      <c r="C94">
        <v>0</v>
      </c>
      <c r="D94">
        <v>0</v>
      </c>
      <c r="E94" s="137">
        <v>0</v>
      </c>
    </row>
    <row r="95" spans="1:5">
      <c r="A95" s="136">
        <v>42892</v>
      </c>
      <c r="B95">
        <v>0</v>
      </c>
      <c r="C95">
        <v>0</v>
      </c>
      <c r="D95">
        <v>0</v>
      </c>
      <c r="E95" s="137">
        <v>0</v>
      </c>
    </row>
    <row r="96" spans="1:5">
      <c r="A96" s="136">
        <v>42860</v>
      </c>
      <c r="B96">
        <v>315</v>
      </c>
      <c r="C96">
        <v>35</v>
      </c>
      <c r="D96">
        <v>0</v>
      </c>
      <c r="E96" s="137">
        <v>350</v>
      </c>
    </row>
    <row r="97" spans="1:5">
      <c r="A97" s="136">
        <v>42775</v>
      </c>
      <c r="B97">
        <v>0</v>
      </c>
      <c r="C97">
        <v>0</v>
      </c>
      <c r="D97">
        <v>0</v>
      </c>
      <c r="E97" s="137">
        <v>0</v>
      </c>
    </row>
    <row r="98" spans="1:5">
      <c r="A98" s="136">
        <v>42587</v>
      </c>
      <c r="B98">
        <v>0</v>
      </c>
      <c r="C98">
        <v>0</v>
      </c>
      <c r="D98">
        <v>0</v>
      </c>
      <c r="E98" s="137">
        <v>0</v>
      </c>
    </row>
    <row r="99" spans="1:5">
      <c r="A99" s="136">
        <v>42564</v>
      </c>
      <c r="B99">
        <v>0</v>
      </c>
      <c r="C99">
        <v>0</v>
      </c>
      <c r="D99">
        <v>0</v>
      </c>
      <c r="E99" s="137">
        <v>0</v>
      </c>
    </row>
    <row r="100" spans="1:5">
      <c r="A100" s="136">
        <v>42557</v>
      </c>
      <c r="B100">
        <v>0</v>
      </c>
      <c r="C100">
        <v>0</v>
      </c>
      <c r="D100">
        <v>0</v>
      </c>
      <c r="E100" s="137">
        <v>0</v>
      </c>
    </row>
    <row r="101" spans="1:5">
      <c r="A101" s="136">
        <v>42551</v>
      </c>
      <c r="B101">
        <v>0</v>
      </c>
      <c r="C101">
        <v>2500</v>
      </c>
      <c r="D101">
        <v>0</v>
      </c>
      <c r="E101" s="137">
        <v>2500</v>
      </c>
    </row>
    <row r="102" spans="1:5">
      <c r="A102" s="136">
        <v>42549</v>
      </c>
      <c r="B102">
        <v>0</v>
      </c>
      <c r="C102">
        <v>3500</v>
      </c>
      <c r="D102">
        <v>0</v>
      </c>
      <c r="E102" s="137">
        <v>3500</v>
      </c>
    </row>
    <row r="103" spans="1:5">
      <c r="A103" s="136">
        <v>42489</v>
      </c>
      <c r="B103">
        <v>0</v>
      </c>
      <c r="C103">
        <v>0</v>
      </c>
      <c r="D103">
        <v>0</v>
      </c>
      <c r="E103" s="137">
        <v>0</v>
      </c>
    </row>
    <row r="104" spans="1:5">
      <c r="A104" s="136">
        <v>42314</v>
      </c>
      <c r="B104">
        <v>0</v>
      </c>
      <c r="C104">
        <v>0</v>
      </c>
      <c r="D104">
        <v>0</v>
      </c>
      <c r="E104" s="137">
        <v>0</v>
      </c>
    </row>
    <row r="105" spans="1:5">
      <c r="A105" s="136">
        <v>42291</v>
      </c>
      <c r="B105">
        <v>0</v>
      </c>
      <c r="C105">
        <v>50</v>
      </c>
      <c r="D105">
        <v>0</v>
      </c>
      <c r="E105" s="137">
        <v>50</v>
      </c>
    </row>
    <row r="106" spans="1:5">
      <c r="A106" s="147">
        <v>42262</v>
      </c>
      <c r="B106" s="148">
        <v>1200</v>
      </c>
      <c r="C106" s="148">
        <v>2800</v>
      </c>
      <c r="D106" s="148">
        <v>0</v>
      </c>
      <c r="E106" s="149">
        <v>4000</v>
      </c>
    </row>
  </sheetData>
  <mergeCells count="1">
    <mergeCell ref="A7:E7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DataImporter</vt:lpstr>
      <vt:lpstr>Albany Creek, Kingfisher Street</vt:lpstr>
      <vt:lpstr>Arana Hills, William Scott Park</vt:lpstr>
      <vt:lpstr>Bellara, Clayton Park</vt:lpstr>
      <vt:lpstr>Bongaree, Shirley Creek</vt:lpstr>
      <vt:lpstr>Burpengary, Facer Road</vt:lpstr>
      <vt:lpstr>Burpengary, Rowley Road</vt:lpstr>
      <vt:lpstr>Caboolture, Wararba Creek</vt:lpstr>
      <vt:lpstr>Camp Mountain, Richards Road</vt:lpstr>
      <vt:lpstr>Dayboro, Strong Road</vt:lpstr>
      <vt:lpstr>Deception Bay, Bailey Road</vt:lpstr>
      <vt:lpstr>Deception Bay, Bermuda Avenue</vt:lpstr>
      <vt:lpstr>Ferny Hills, Brook Reserve</vt:lpstr>
      <vt:lpstr>Kallangur, Ross Reserve</vt:lpstr>
      <vt:lpstr>Morayfield, Adelong Court</vt:lpstr>
      <vt:lpstr>Morayfield, Kirkcaldy St</vt:lpstr>
      <vt:lpstr>Narangba, New Settlement Rd</vt:lpstr>
      <vt:lpstr>Petrie, Sweeney Reserve</vt:lpstr>
      <vt:lpstr>Redcliffe, Botanic Gardens</vt:lpstr>
      <vt:lpstr>Samford, Greenwood Crescent</vt:lpstr>
      <vt:lpstr>Sandstone Point, Bestmann Road</vt:lpstr>
      <vt:lpstr>Sandstone Point, Myora Place</vt:lpstr>
      <vt:lpstr>Woodford, Webb Lane</vt:lpstr>
    </vt:vector>
  </TitlesOfParts>
  <Manager/>
  <Company>Moreton Bay Regional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Green</dc:creator>
  <cp:keywords/>
  <dc:description/>
  <cp:lastModifiedBy>Andrew Evans</cp:lastModifiedBy>
  <cp:revision/>
  <dcterms:created xsi:type="dcterms:W3CDTF">2014-02-16T21:36:42Z</dcterms:created>
  <dcterms:modified xsi:type="dcterms:W3CDTF">2025-01-26T12:25:09Z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A9105642</vt:lpwstr>
  </property>
  <property fmtid="{D5CDD505-2E9C-101B-9397-08002B2CF9AE}" pid="4" name="Objective-Title">
    <vt:lpwstr>Flying-fox counts data for website</vt:lpwstr>
  </property>
  <property fmtid="{D5CDD505-2E9C-101B-9397-08002B2CF9AE}" pid="5" name="Objective-Comment">
    <vt:lpwstr/>
  </property>
  <property fmtid="{D5CDD505-2E9C-101B-9397-08002B2CF9AE}" pid="6" name="Objective-CreationStamp">
    <vt:filetime>2014-02-18T01:08:28Z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2018-12-20T06:03:41Z</vt:filetime>
  </property>
  <property fmtid="{D5CDD505-2E9C-101B-9397-08002B2CF9AE}" pid="10" name="Objective-ModificationStamp">
    <vt:filetime>2018-12-20T06:03:41Z</vt:filetime>
  </property>
  <property fmtid="{D5CDD505-2E9C-101B-9397-08002B2CF9AE}" pid="11" name="Objective-Owner">
    <vt:lpwstr>Rainer Haase</vt:lpwstr>
  </property>
  <property fmtid="{D5CDD505-2E9C-101B-9397-08002B2CF9AE}" pid="12" name="Objective-Path">
    <vt:lpwstr>Objective Global Folder:MBRC File Plan:ENVIRONMENTAL PLANNING - POLICY:FAUNA:Flying Fox Management:Mapping and Monitoring Data:Flying Fox Monitoring Processes:</vt:lpwstr>
  </property>
  <property fmtid="{D5CDD505-2E9C-101B-9397-08002B2CF9AE}" pid="13" name="Objective-Parent">
    <vt:lpwstr>Flying Fox Monitoring Processes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934.0</vt:lpwstr>
  </property>
  <property fmtid="{D5CDD505-2E9C-101B-9397-08002B2CF9AE}" pid="16" name="Objective-VersionNumber">
    <vt:r8>937</vt:r8>
  </property>
  <property fmtid="{D5CDD505-2E9C-101B-9397-08002B2CF9AE}" pid="17" name="Objective-VersionComment">
    <vt:lpwstr/>
  </property>
  <property fmtid="{D5CDD505-2E9C-101B-9397-08002B2CF9AE}" pid="18" name="Objective-FileNumber">
    <vt:lpwstr>qA1435790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Archive Box [system]">
    <vt:lpwstr/>
  </property>
  <property fmtid="{D5CDD505-2E9C-101B-9397-08002B2CF9AE}" pid="22" name="Objective-Date Received [system]">
    <vt:lpwstr/>
  </property>
  <property fmtid="{D5CDD505-2E9C-101B-9397-08002B2CF9AE}" pid="23" name="Objective-Date of Letter [system]">
    <vt:lpwstr/>
  </property>
  <property fmtid="{D5CDD505-2E9C-101B-9397-08002B2CF9AE}" pid="24" name="Objective-Action Officer [system]">
    <vt:lpwstr/>
  </property>
  <property fmtid="{D5CDD505-2E9C-101B-9397-08002B2CF9AE}" pid="25" name="Objective-Contact Name (NAR) [system]">
    <vt:lpwstr/>
  </property>
  <property fmtid="{D5CDD505-2E9C-101B-9397-08002B2CF9AE}" pid="26" name="Objective-NAR Key [system]">
    <vt:lpwstr/>
  </property>
  <property fmtid="{D5CDD505-2E9C-101B-9397-08002B2CF9AE}" pid="27" name="Objective-Location Description [system]">
    <vt:lpwstr/>
  </property>
  <property fmtid="{D5CDD505-2E9C-101B-9397-08002B2CF9AE}" pid="28" name="Objective-Property Key [system]">
    <vt:lpwstr/>
  </property>
  <property fmtid="{D5CDD505-2E9C-101B-9397-08002B2CF9AE}" pid="29" name="Objective-Street [system]">
    <vt:lpwstr/>
  </property>
  <property fmtid="{D5CDD505-2E9C-101B-9397-08002B2CF9AE}" pid="30" name="Objective-Street/Suburb Key [system]">
    <vt:lpwstr/>
  </property>
  <property fmtid="{D5CDD505-2E9C-101B-9397-08002B2CF9AE}" pid="31" name="Objective-Customer Request Number [system]">
    <vt:lpwstr/>
  </property>
  <property fmtid="{D5CDD505-2E9C-101B-9397-08002B2CF9AE}" pid="32" name="Objective-Customer Request Key [system]">
    <vt:lpwstr/>
  </property>
  <property fmtid="{D5CDD505-2E9C-101B-9397-08002B2CF9AE}" pid="33" name="Objective-Public [system]">
    <vt:lpwstr/>
  </property>
  <property fmtid="{D5CDD505-2E9C-101B-9397-08002B2CF9AE}" pid="34" name="Objective-Connect Creator [system]">
    <vt:lpwstr/>
  </property>
</Properties>
</file>